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.liguria.it\giunta\dipartim\270100\270150\ex184120 -185115\ATTPROD\FABIO PIAGGIO\3. PR 21-27\5. OP 5\1. DOSSIER\11. Climate Proofing_Decr.8614-24\2. ADDENDUM\2.1.1\"/>
    </mc:Choice>
  </mc:AlternateContent>
  <xr:revisionPtr revIDLastSave="0" documentId="13_ncr:1_{43B45FDD-23EB-48A8-95B5-D552A6082A32}" xr6:coauthVersionLast="47" xr6:coauthVersionMax="47" xr10:uidLastSave="{00000000-0000-0000-0000-000000000000}"/>
  <workbookProtection workbookAlgorithmName="SHA-512" workbookHashValue="3wrVrRyo1sF+jHYW0A/lbgruN3uCGy6H2isFpIBiwd1SzsSeZ07lx2PPIeIFGpPn9aQ7maqgm0DYlcLW2dLH5g==" workbookSaltValue="q1XI3Twg+wNMy2lqWQNl/g==" workbookSpinCount="100000" lockStructure="1"/>
  <bookViews>
    <workbookView xWindow="-108" yWindow="-108" windowWidth="23256" windowHeight="12576" tabRatio="777" xr2:uid="{F4CCAD28-1692-4B3F-BC62-78C6D244241F}"/>
  </bookViews>
  <sheets>
    <sheet name="Introduzione" sheetId="11" r:id="rId1"/>
    <sheet name="Anagrafica" sheetId="15" r:id="rId2"/>
    <sheet name="Settore di intervento" sheetId="14" r:id="rId3"/>
    <sheet name="Fase di screening" sheetId="6" r:id="rId4"/>
    <sheet name="Misure di adattamento" sheetId="12" r:id="rId5"/>
    <sheet name="Menu" sheetId="2" state="hidden" r:id="rId6"/>
  </sheets>
  <definedNames>
    <definedName name="_ftn1" localSheetId="0">Introduzione!$B$14</definedName>
    <definedName name="_ftnref1" localSheetId="0">Introduzione!$D$8</definedName>
    <definedName name="_Hlk185257654" localSheetId="0">Introduzione!$B$2</definedName>
    <definedName name="_xlnm.Print_Area" localSheetId="1">Anagrafica!$A$1:$B$37</definedName>
    <definedName name="_xlnm.Print_Area" localSheetId="3">'Fase di screening'!$A$1:$I$50</definedName>
    <definedName name="_xlnm.Print_Area" localSheetId="0">Introduzione!$A$1:$B$31</definedName>
    <definedName name="_xlnm.Print_Area" localSheetId="4">'Misure di adattamento'!$A$1:$E$39</definedName>
    <definedName name="_xlnm.Print_Area" localSheetId="2">'Settore di intervento'!$A$1:$C$27</definedName>
    <definedName name="RSO5.1">Menu!$D$2:$D$8</definedName>
    <definedName name="RSO5.2">Menu!$E$2:$E$6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1" l="1"/>
  <c r="A24" i="11"/>
  <c r="A21" i="11"/>
  <c r="A20" i="11"/>
  <c r="A19" i="11"/>
  <c r="A18" i="11"/>
  <c r="A7" i="12"/>
  <c r="A8" i="12"/>
  <c r="A9" i="12"/>
  <c r="A10" i="12"/>
  <c r="A6" i="12"/>
  <c r="A23" i="12"/>
  <c r="A25" i="11"/>
  <c r="A39" i="12"/>
  <c r="A38" i="12"/>
  <c r="A37" i="12"/>
  <c r="A36" i="12"/>
  <c r="A35" i="12"/>
  <c r="A34" i="12"/>
  <c r="A31" i="12"/>
  <c r="A30" i="12"/>
  <c r="A29" i="12"/>
  <c r="A28" i="12"/>
  <c r="A27" i="12"/>
  <c r="A24" i="12"/>
  <c r="A22" i="12"/>
  <c r="A19" i="12"/>
  <c r="A18" i="12"/>
  <c r="A17" i="12"/>
  <c r="A16" i="12"/>
  <c r="A15" i="12"/>
  <c r="B50" i="6"/>
  <c r="B48" i="6"/>
  <c r="B47" i="6"/>
  <c r="B49" i="6"/>
</calcChain>
</file>

<file path=xl/sharedStrings.xml><?xml version="1.0" encoding="utf-8"?>
<sst xmlns="http://schemas.openxmlformats.org/spreadsheetml/2006/main" count="205" uniqueCount="192">
  <si>
    <t>Opzioni</t>
  </si>
  <si>
    <t>Sì</t>
  </si>
  <si>
    <t>No</t>
  </si>
  <si>
    <t>Temperatura</t>
  </si>
  <si>
    <t>Livelli</t>
  </si>
  <si>
    <t>Alto</t>
  </si>
  <si>
    <t>Medio</t>
  </si>
  <si>
    <t>Basso</t>
  </si>
  <si>
    <t>Cambiamento del regime dei venti</t>
  </si>
  <si>
    <t>Tromba d'aria</t>
  </si>
  <si>
    <t>Vento</t>
  </si>
  <si>
    <t xml:space="preserve">Cambiamento del regime e del tipo di precipitazioni (pioggia, grandine, neve/ghiaccio) </t>
  </si>
  <si>
    <t xml:space="preserve">Variabilità idrologica o delle precipitazioni </t>
  </si>
  <si>
    <t xml:space="preserve">Intrusione salina </t>
  </si>
  <si>
    <t xml:space="preserve">Innalzamento del livello del mare </t>
  </si>
  <si>
    <t>Stress idrico</t>
  </si>
  <si>
    <t xml:space="preserve">Siccità </t>
  </si>
  <si>
    <t xml:space="preserve">Forti precipitazioni (pioggia, grandine, neve/ghiaccio) </t>
  </si>
  <si>
    <t xml:space="preserve">Inondazione (costiera, fluviale, pluviale, di falda) </t>
  </si>
  <si>
    <t>Acque</t>
  </si>
  <si>
    <t>Massa solida</t>
  </si>
  <si>
    <t xml:space="preserve">Erosione costiera </t>
  </si>
  <si>
    <t xml:space="preserve">Degradazione del suolo </t>
  </si>
  <si>
    <t xml:space="preserve">Erosione del suolo </t>
  </si>
  <si>
    <t>Soliflusso</t>
  </si>
  <si>
    <t xml:space="preserve">Valanga </t>
  </si>
  <si>
    <t xml:space="preserve">Frana </t>
  </si>
  <si>
    <t xml:space="preserve">Subsidenza </t>
  </si>
  <si>
    <t>Cambiamento della temperatura (aria, acque dolci, acque marine)</t>
  </si>
  <si>
    <t>Stress termico</t>
  </si>
  <si>
    <t xml:space="preserve">Variabilità della temperatura </t>
  </si>
  <si>
    <t xml:space="preserve">Ondata di calore </t>
  </si>
  <si>
    <t xml:space="preserve">Ondata di freddo/gelata </t>
  </si>
  <si>
    <t xml:space="preserve">Incendio di incolto </t>
  </si>
  <si>
    <t>Nel seguito sono indicati i pericoli climatici con vulnerabilità ALTA o MEDIO/ALTA per i quali è necessario procedere con un'analisi di dettaglio</t>
  </si>
  <si>
    <t>Motivazione</t>
  </si>
  <si>
    <t>Linee guida per l’applicazione della Verifica climatica</t>
  </si>
  <si>
    <t>FASE DI SCREENING</t>
  </si>
  <si>
    <t>Altri pericoli climatici</t>
  </si>
  <si>
    <t>Tempesta (comprese quelle di neve, polvere o sabbia)</t>
  </si>
  <si>
    <t>RSO</t>
  </si>
  <si>
    <t>45-Rinnovo di infrastrutture pubbliche al fine dell'efficienza energetica o misure relative all'efficienza energetica per tali infrastrutture, progetti dimostrativi e misure di sostegno conformemente ai criteri di efficienza energetica</t>
  </si>
  <si>
    <t>46-Sostegno ai soggetti che forniscono servizi che contribuiscono all'economia a basse emissioni di carbonio e alla resilienza ai cambiamenti climatici, comprese le misure di sensibilizzazione</t>
  </si>
  <si>
    <t>60-Misure di adattamento ai cambiamenti climatici, prevenzione e gestione dei rischi connessi al clima: altro, ad es. tempeste e siccità (comprese le azioni di sensibilizzazione, la protezione civile e i sistemi di gestione delle catastrofi, le infrastrutture e gli approcci basati sugli ecosistemi)</t>
  </si>
  <si>
    <t>61-Prevenzione e gestione dei rischi naturali non connessi al clima (ad es. terremoti) e dei rischi collegati alle attività umane (ad es. Incidenti tecnologici), comprese le azioni di sensibilizzazione, la protezione civile e i sistemi di gestione delle catastrofi, le infrastrutture e gli approcci basati sugli ecosistemi</t>
  </si>
  <si>
    <t>79-Protezione della natura e della biodiversità, patrimonio e risorse naturali, infrastrutture verdi e blu</t>
  </si>
  <si>
    <t>166-Protezione, sviluppo e promozione del patrimonio culturale e dei servizi culturali</t>
  </si>
  <si>
    <t>168-Riqualificazione materiale e sicurezza degli spazi pubblici</t>
  </si>
  <si>
    <t>21-Sviluppo dell'attività delle PMI e internazionalizzazione, compresi gli investimenti produttivi</t>
  </si>
  <si>
    <t>44-Rinnovo di infrastrutture pubbliche al fine dell'efficienza energetica o misure relative all'efficienza energetica per tali infrastrutture, progetti dimostrativi e misure di sostegno</t>
  </si>
  <si>
    <t>48-Energia rinnovabile: solare</t>
  </si>
  <si>
    <t>167-Protezione, sviluppo e promozione del patrimonio naturale e dell'ecoturismo diversi dai siti Natura 2000</t>
  </si>
  <si>
    <t>Comune di</t>
  </si>
  <si>
    <t>Codice locale progetto</t>
  </si>
  <si>
    <t>Denominazione operazione</t>
  </si>
  <si>
    <t>CUP</t>
  </si>
  <si>
    <t>Riferimenti catastali</t>
  </si>
  <si>
    <t>Ore medie di soleggiamento invernale</t>
  </si>
  <si>
    <t>Ore medie di soleggiamento estivo</t>
  </si>
  <si>
    <t>Presenza di piani interrati /seminterrati (laddove pertinente)</t>
  </si>
  <si>
    <t>Funzione prevalente ante e post intervento</t>
  </si>
  <si>
    <t>Necessità irrigue  (laddove pertinente)</t>
  </si>
  <si>
    <t>Necessità riscaldamento/raffrescamento (laddove pertinente)</t>
  </si>
  <si>
    <t>ANAGRAFICA DELL'INTERVENTO</t>
  </si>
  <si>
    <t>SETTORE DI INTERVENTO</t>
  </si>
  <si>
    <t>Misura 1</t>
  </si>
  <si>
    <t>Pericoli prioritari</t>
  </si>
  <si>
    <t>Localizzazione georeferenziata (longitudine e latitudine)</t>
  </si>
  <si>
    <t>Via e numero civico</t>
  </si>
  <si>
    <t>Ombreggiamento da edifici</t>
  </si>
  <si>
    <t>Ombreggiamento da verde esistente</t>
  </si>
  <si>
    <t>Esposizione prevalente rispetto ai punti cardinali</t>
  </si>
  <si>
    <t>Esposizione ai venti</t>
  </si>
  <si>
    <t>Esposizione al salino</t>
  </si>
  <si>
    <t>Descrizione infrastruttura</t>
  </si>
  <si>
    <t>Superficie in metri quadrati</t>
  </si>
  <si>
    <t>Volume in metri cubi (laddove pertinente)</t>
  </si>
  <si>
    <t>Numero di piani (laddove pertinente)</t>
  </si>
  <si>
    <t>Presenza di parti dell'infrastruttura potenzialmente fragili/sensibili agli effetti dei cambiamenti climatici</t>
  </si>
  <si>
    <t>Descrizione sintetica dell'intervento</t>
  </si>
  <si>
    <t>MisureOndata</t>
  </si>
  <si>
    <t>Ombreggiatura esterna</t>
  </si>
  <si>
    <t>Materiali chiari e riflettenti su tetti, pareti, tende e tapparelle</t>
  </si>
  <si>
    <t>Isolamento di pareti, finestre e tetti</t>
  </si>
  <si>
    <t>Orientamento dell'edificio lontano dall'irraggiamento solare diretto, per contrastare i guadagni solari</t>
  </si>
  <si>
    <t>Impianti fotovoltaici sul tetto</t>
  </si>
  <si>
    <t xml:space="preserve">Tetti aggettanti e verande </t>
  </si>
  <si>
    <t>Ridurre le dimensioni e aumentare la frequenza dei fissaggi di tegole, ardesie e colmi.</t>
  </si>
  <si>
    <t>Sistema di drenaggio del tetto</t>
  </si>
  <si>
    <t xml:space="preserve">Parafulmini </t>
  </si>
  <si>
    <t>Sporgenze brevi</t>
  </si>
  <si>
    <t>Favorire siepi e arbusti intorno alla struttura</t>
  </si>
  <si>
    <t>Sigillare i giunti delle finestre</t>
  </si>
  <si>
    <t>Ganci antitempesta per fissare le finestre</t>
  </si>
  <si>
    <t>Forti connessioni tra gli elementi edilizi esterni della struttura</t>
  </si>
  <si>
    <t>Favorire le forme aerodinamiche</t>
  </si>
  <si>
    <t>Superfici del tetto a basso attrito, come i tetti in acciaio</t>
  </si>
  <si>
    <t>Guaina per rinforzare le pareti</t>
  </si>
  <si>
    <t>Controventature trasversali</t>
  </si>
  <si>
    <t>Pannelli solari resistenti agli urti</t>
  </si>
  <si>
    <t xml:space="preserve">Sistemi di rivestimento </t>
  </si>
  <si>
    <t>Vetri resistenti agli urti per finestre e porte</t>
  </si>
  <si>
    <t>Installazione di generatori di emergenza</t>
  </si>
  <si>
    <t>MisureTempeste</t>
  </si>
  <si>
    <t>MisureSiccità</t>
  </si>
  <si>
    <t>MisurePrecipitazione</t>
  </si>
  <si>
    <t>MisureInondazione</t>
  </si>
  <si>
    <t>MisureFrana</t>
  </si>
  <si>
    <t>Tetti a falde</t>
  </si>
  <si>
    <t>Ispezione e pulizia dello scarico del tetto, delle grondaie e dei pluviali, e della neve</t>
  </si>
  <si>
    <t>Canalette di infiltrazione</t>
  </si>
  <si>
    <t>Posizionamento di lavandini/toilette al di sopra del livello di inondazione</t>
  </si>
  <si>
    <t>Rete di drenaggio dimensionata in base alle proiezioni di deflusso future</t>
  </si>
  <si>
    <t>Tetti blu-verdi</t>
  </si>
  <si>
    <t>Barriere antiallagamento temporanee (scudi antiallagamento, sacchi di sabbia, barriere gonfiabili e dispiegabili)</t>
  </si>
  <si>
    <t>Barriere antiallagamento permanenti (barriere automatiche, muri antiallagamento, barriere retrattili)</t>
  </si>
  <si>
    <t>Materiali resistenti all'acqua</t>
  </si>
  <si>
    <t>Struttura sopraelevata</t>
  </si>
  <si>
    <t>Nature Based Solutions - Interventi antierosivi (semine, stuoie organiche, ecc.)</t>
  </si>
  <si>
    <t>Nature Based Solutions - Interventi stabilizzanti (gradonate vive, fascinate vive, viminate vive, ecc.)</t>
  </si>
  <si>
    <t>Regimazione delle acque</t>
  </si>
  <si>
    <t>Nature Based Solutions - Interventi combinati di consolidamento (palificate vive, grate vive, terre verdi rinforzate, ecc.)</t>
  </si>
  <si>
    <t>Rinforzo strutturale (rinforzo orizzontale, verticale e diagonale)</t>
  </si>
  <si>
    <t>Interventi di ancoraggio</t>
  </si>
  <si>
    <t>Impianti e attrezzature efficienti dal punto di vista idrico</t>
  </si>
  <si>
    <t>Fonte d'acqua in loco, come ad esempio un deposito d'acqua in loco in grado di fornire acqua per tre o quattro giorni</t>
  </si>
  <si>
    <t>Raccolta di acqua piovana</t>
  </si>
  <si>
    <t>Riciclaggio delle acque grigie</t>
  </si>
  <si>
    <t>Pericoli climatici significativi non prioritari</t>
  </si>
  <si>
    <t>Pericoli climatici significativi prioritari</t>
  </si>
  <si>
    <t>STEP 1) ESPOSIZIONE</t>
  </si>
  <si>
    <t>STEP 2) SENSIBILITÀ</t>
  </si>
  <si>
    <r>
      <t>STEP 3) VULNERABILIT</t>
    </r>
    <r>
      <rPr>
        <b/>
        <sz val="11"/>
        <rFont val="Aptos Narrow"/>
        <family val="2"/>
      </rPr>
      <t>À</t>
    </r>
  </si>
  <si>
    <t>MISURE DI ADATTAMENTO</t>
  </si>
  <si>
    <t xml:space="preserve">In questa scheda sono richieste le informazioni che riguardano la localizzazione e le principali caratteristiche dell'intervento </t>
  </si>
  <si>
    <t>SCHEDA 1</t>
  </si>
  <si>
    <t>SCHEDA 2</t>
  </si>
  <si>
    <t>SCHEDA 3</t>
  </si>
  <si>
    <t>SCHEDA 4</t>
  </si>
  <si>
    <t>Data di compilazione</t>
  </si>
  <si>
    <t>Referente</t>
  </si>
  <si>
    <t>sopra</t>
  </si>
  <si>
    <r>
      <t>Rispetto a corsi d'acqua tom</t>
    </r>
    <r>
      <rPr>
        <sz val="11"/>
        <rFont val="Calibri"/>
        <family val="2"/>
        <scheme val="minor"/>
      </rPr>
      <t>binati l'infrastruttura oggetto dell'intervento si trova</t>
    </r>
  </si>
  <si>
    <t>Corsoacqua</t>
  </si>
  <si>
    <t>Pericolositàinondazioni</t>
  </si>
  <si>
    <t>Pericolositàfrana</t>
  </si>
  <si>
    <t>Rispetto alla classificazione presente nel Piano di Assetto Idrogeologico (PAI), la più alta pericolosità di frana in cui si trova l'infrastruttura è</t>
  </si>
  <si>
    <t>Pericolosità da frana moderata P1</t>
  </si>
  <si>
    <t>Pericolosità da frana media P2</t>
  </si>
  <si>
    <t>Pericolosità da frana elevata e molto elevata P3-P4</t>
  </si>
  <si>
    <t>Rispetto alla classificazione presente nel Piano Gestione Rischio Alluvioni (PGRA) la più alta pericolosità di inondazione in cui si trova l'infrastruttura è</t>
  </si>
  <si>
    <t>Superficie a pericolosità idraulica nulla o bassa P0-P1</t>
  </si>
  <si>
    <t>Superficie a pericolosità idraulica media P2</t>
  </si>
  <si>
    <t>Superficie a pericolosità idraulica elevata P3</t>
  </si>
  <si>
    <r>
      <t xml:space="preserve">* N.B.: la verifica di </t>
    </r>
    <r>
      <rPr>
        <b/>
        <sz val="12"/>
        <color rgb="FF000000"/>
        <rFont val="Calibri Light"/>
        <family val="2"/>
      </rPr>
      <t>NEUTRALITÀ CLIMATICA (MITIGAZIONE dei cambiamenti climatici</t>
    </r>
    <r>
      <rPr>
        <sz val="12"/>
        <color rgb="FF000000"/>
        <rFont val="Calibri Light"/>
        <family val="2"/>
      </rPr>
      <t>) è necessaria SOLO nel caso di realizzazione di centrali fotovoltaiche. Allo stato attuale il PR Liguria FESR 2021-2027 non ne prevede la realizzazione</t>
    </r>
  </si>
  <si>
    <r>
      <t xml:space="preserve">Misura 2 </t>
    </r>
    <r>
      <rPr>
        <sz val="11"/>
        <color theme="1"/>
        <rFont val="Calibri"/>
        <family val="2"/>
        <scheme val="minor"/>
      </rPr>
      <t>opzionale</t>
    </r>
  </si>
  <si>
    <r>
      <t xml:space="preserve">Misura 3 </t>
    </r>
    <r>
      <rPr>
        <sz val="11"/>
        <color theme="1"/>
        <rFont val="Calibri"/>
        <family val="2"/>
        <scheme val="minor"/>
      </rPr>
      <t>opzionale</t>
    </r>
  </si>
  <si>
    <t>Soggetto proponente</t>
  </si>
  <si>
    <t>PR Liguria FESR 2021-2027</t>
  </si>
  <si>
    <t>ISTRUZIONI</t>
  </si>
  <si>
    <t>non in prossimità</t>
  </si>
  <si>
    <t>in prossimità</t>
  </si>
  <si>
    <t>Altra misura</t>
  </si>
  <si>
    <t>Le misure di adattamento rappresentano un passaggio essenziale per garantire la resilienza climatica dei progetti che, in fase di screening, risultano vulnerabili con un grado medio-alto o alto rispetto ai pericoli climatici identificati.
Nel seguito, oltre ai pericoli prioritari, sono indicati i pericoli per i quali si è riscontrata una vulnerabilità almeno medio-alta per i quali, pertanto, è necessario individuare almeno una misura di adattamento tra quelle presenti nei menu a tendina (se disponibili) oppure indicarla in "Altra misura" .</t>
  </si>
  <si>
    <t>Misure di adattamento (se richiesto)</t>
  </si>
  <si>
    <t>Questa scheda non è modificabile, ma riporta in automatico alcune informazioni inserite nella scheda anagrafica.</t>
  </si>
  <si>
    <r>
      <t xml:space="preserve">Si chiede di </t>
    </r>
    <r>
      <rPr>
        <u/>
        <sz val="11"/>
        <color theme="1"/>
        <rFont val="Calibri"/>
        <family val="2"/>
        <scheme val="minor"/>
      </rPr>
      <t>compilare le schede in successione</t>
    </r>
    <r>
      <rPr>
        <sz val="11"/>
        <color theme="1"/>
        <rFont val="Calibri"/>
        <family val="2"/>
        <scheme val="minor"/>
      </rPr>
      <t xml:space="preserve">: Anagrafica, Settore di intervento, Fase di screening (se richiesto) e  </t>
    </r>
  </si>
  <si>
    <t>Non pertinente</t>
  </si>
  <si>
    <t>OP 2 – un'Europa più verde</t>
  </si>
  <si>
    <t>RSO2.1</t>
  </si>
  <si>
    <t>RSO2.2</t>
  </si>
  <si>
    <t>RSO2.6</t>
  </si>
  <si>
    <t>Vegetazione alta sui lati esposti al sole dell'edificio o stabilimento</t>
  </si>
  <si>
    <t>Migliorare la ventilazione dell'edificio o dello stabilimento</t>
  </si>
  <si>
    <t>Discontinuità fisica tra il tetto dell'infrastruttura e un'estensione (terrazza coperta, veranda, patio)</t>
  </si>
  <si>
    <t>Serramenti antigrandine</t>
  </si>
  <si>
    <t>Disconnessione del sistema fognario dalle acque piovane</t>
  </si>
  <si>
    <t>Zone di rispetto intorno all'infrastruttura</t>
  </si>
  <si>
    <t>Eseguire uno studio del terreno e controllare il livello di umidità del suolo.</t>
  </si>
  <si>
    <t>Sistema di drenaggio intorno all'infrastruttura</t>
  </si>
  <si>
    <t>INFO UTILI</t>
  </si>
  <si>
    <t>Fonte</t>
  </si>
  <si>
    <r>
      <t>Tetti verdi -</t>
    </r>
    <r>
      <rPr>
        <i/>
        <sz val="8"/>
        <color theme="1"/>
        <rFont val="Calibri Light"/>
        <family val="2"/>
      </rPr>
      <t xml:space="preserve"> Green Roof</t>
    </r>
  </si>
  <si>
    <r>
      <t xml:space="preserve">Facciate verdi - </t>
    </r>
    <r>
      <rPr>
        <i/>
        <sz val="8"/>
        <color rgb="FF1F1F1F"/>
        <rFont val="Calibri Light"/>
        <family val="2"/>
      </rPr>
      <t>Green Facades</t>
    </r>
  </si>
  <si>
    <r>
      <t xml:space="preserve">Cattura e riutilizzo della condensa delle unità di trattamento dell'aria - </t>
    </r>
    <r>
      <rPr>
        <i/>
        <sz val="8"/>
        <color rgb="FF1F1F1F"/>
        <rFont val="Calibri Light"/>
        <family val="2"/>
      </rPr>
      <t>Air-handling unit (AHU)</t>
    </r>
  </si>
  <si>
    <r>
      <t>Tetti blu -</t>
    </r>
    <r>
      <rPr>
        <i/>
        <sz val="8"/>
        <color rgb="FF1F1F1F"/>
        <rFont val="Calibri Light"/>
        <family val="2"/>
      </rPr>
      <t xml:space="preserve"> Blue Roof</t>
    </r>
  </si>
  <si>
    <r>
      <t xml:space="preserve">Tetto a padiglione - </t>
    </r>
    <r>
      <rPr>
        <i/>
        <sz val="8"/>
        <color theme="1"/>
        <rFont val="Calibri Light"/>
        <family val="2"/>
      </rPr>
      <t>Hip-roof</t>
    </r>
  </si>
  <si>
    <r>
      <t xml:space="preserve">Per ogni pericolo climatico assegnare il livello, tenuto conto delle diverse componenti di progetto e delle soluzioni tecniche adottate capaci di limitare potenziali effetti negativi. Nel campo </t>
    </r>
    <r>
      <rPr>
        <b/>
        <i/>
        <sz val="11"/>
        <rFont val="Calibri"/>
        <family val="2"/>
        <scheme val="minor"/>
      </rPr>
      <t>Motivazione</t>
    </r>
    <r>
      <rPr>
        <i/>
        <sz val="11"/>
        <rFont val="Calibri"/>
        <family val="2"/>
        <scheme val="minor"/>
      </rPr>
      <t xml:space="preserve"> va spiegato come le soluzioni tecniche adottate giustificano il livello opzionato di sensibilità al singolo pericolo climatico </t>
    </r>
  </si>
  <si>
    <r>
      <t xml:space="preserve">L’Azione 2.1.1 è associata al settore di intervento </t>
    </r>
    <r>
      <rPr>
        <i/>
        <sz val="11"/>
        <color theme="1"/>
        <rFont val="Calibri"/>
        <family val="2"/>
      </rPr>
      <t>045-Rinnovo di infrastrutture pubbliche al fine dell'efficienza energetica o misure relative all'efficienza energetica per tali infrastrutture, progetti dimostrativi e misure di sostegno conformemente ai criteri di efficienza energetica</t>
    </r>
    <r>
      <rPr>
        <sz val="11"/>
        <color theme="1"/>
        <rFont val="Calibri"/>
        <family val="2"/>
      </rPr>
      <t>. Per questo settore di intervento si richiede di effettuare la sola verifica climatica legata agli aspetti dell’adattamento.</t>
    </r>
  </si>
  <si>
    <r>
      <t xml:space="preserve">Per ogni pericolo climatico assegnare il livello, sulla base di </t>
    </r>
    <r>
      <rPr>
        <b/>
        <i/>
        <sz val="11"/>
        <rFont val="Calibri"/>
        <family val="2"/>
        <scheme val="minor"/>
      </rPr>
      <t>dati desunti da fonti ufficiali e verificate
(il livello di esposizione NON è discrezionale)</t>
    </r>
    <r>
      <rPr>
        <i/>
        <sz val="11"/>
        <rFont val="Calibri"/>
        <family val="2"/>
        <scheme val="minor"/>
      </rPr>
      <t xml:space="preserve">. Nel campo </t>
    </r>
    <r>
      <rPr>
        <b/>
        <i/>
        <sz val="11"/>
        <rFont val="Calibri"/>
        <family val="2"/>
        <scheme val="minor"/>
      </rPr>
      <t>Fonte</t>
    </r>
    <r>
      <rPr>
        <i/>
        <sz val="11"/>
        <rFont val="Calibri"/>
        <family val="2"/>
        <scheme val="minor"/>
      </rPr>
      <t xml:space="preserve"> occorre riportare le fonti utilizzate</t>
    </r>
  </si>
  <si>
    <r>
      <t xml:space="preserve">Per procedere nella verifica di resilienza, il primo passaggio è rappresentato dalla fase di screening, che consiste in:
</t>
    </r>
    <r>
      <rPr>
        <b/>
        <i/>
        <sz val="11"/>
        <rFont val="Calibri"/>
        <family val="2"/>
        <scheme val="minor"/>
      </rPr>
      <t>STEP 1)</t>
    </r>
    <r>
      <rPr>
        <i/>
        <sz val="11"/>
        <rFont val="Calibri"/>
        <family val="2"/>
        <scheme val="minor"/>
      </rPr>
      <t xml:space="preserve"> un’analisi dell’</t>
    </r>
    <r>
      <rPr>
        <b/>
        <i/>
        <sz val="11"/>
        <rFont val="Calibri"/>
        <family val="2"/>
        <scheme val="minor"/>
      </rPr>
      <t>esposizione:</t>
    </r>
    <r>
      <rPr>
        <i/>
        <sz val="11"/>
        <rFont val="Calibri"/>
        <family val="2"/>
        <scheme val="minor"/>
      </rPr>
      <t xml:space="preserve"> attribuire il livello di ESPOSIZIONE dell’infrastruttura dal menu a tendina (alto, medio o basso), per ciascun pericolo climatico, in base alla sua localizzazione (area geografica) - </t>
    </r>
    <r>
      <rPr>
        <b/>
        <i/>
        <u/>
        <sz val="11"/>
        <rFont val="Calibri"/>
        <family val="2"/>
        <scheme val="minor"/>
      </rPr>
      <t>indipendentemente dalla tipologia di progetto</t>
    </r>
    <r>
      <rPr>
        <i/>
        <sz val="11"/>
        <rFont val="Calibri"/>
        <family val="2"/>
        <scheme val="minor"/>
      </rPr>
      <t>.
Considerto che si deve tener conto sia della situazione attuale sia di quella futura,</t>
    </r>
    <r>
      <rPr>
        <sz val="11"/>
        <rFont val="Calibri"/>
        <family val="2"/>
        <scheme val="minor"/>
      </rPr>
      <t xml:space="preserve"> </t>
    </r>
    <r>
      <rPr>
        <b/>
        <i/>
        <u/>
        <sz val="11"/>
        <rFont val="Calibri"/>
        <family val="2"/>
        <scheme val="minor"/>
      </rPr>
      <t>si deve scegliere il livello peggiore tra i due</t>
    </r>
    <r>
      <rPr>
        <i/>
        <sz val="11"/>
        <rFont val="Calibri"/>
        <family val="2"/>
        <scheme val="minor"/>
      </rPr>
      <t xml:space="preserve">.
Per i </t>
    </r>
    <r>
      <rPr>
        <i/>
        <u/>
        <sz val="11"/>
        <rFont val="Calibri"/>
        <family val="2"/>
        <scheme val="minor"/>
      </rPr>
      <t>pericoli climatici significativi prioritari</t>
    </r>
    <r>
      <rPr>
        <i/>
        <sz val="11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>ondate di calore</t>
    </r>
    <r>
      <rPr>
        <i/>
        <sz val="11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>siccità</t>
    </r>
    <r>
      <rPr>
        <i/>
        <sz val="11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>forti</t>
    </r>
    <r>
      <rPr>
        <i/>
        <sz val="11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 xml:space="preserve">precipitazioni </t>
    </r>
    <r>
      <rPr>
        <i/>
        <sz val="11"/>
        <rFont val="Calibri"/>
        <family val="2"/>
        <scheme val="minor"/>
      </rPr>
      <t xml:space="preserve">selezionare il livello già proposto nell'Allegato 2 delle "Linee guida per l’applicazione della Verifica climatica";
Per i </t>
    </r>
    <r>
      <rPr>
        <i/>
        <u/>
        <sz val="11"/>
        <rFont val="Calibri"/>
        <family val="2"/>
        <scheme val="minor"/>
      </rPr>
      <t>pericoli climatici significativi prioritari</t>
    </r>
    <r>
      <rPr>
        <i/>
        <sz val="11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>inondazione</t>
    </r>
    <r>
      <rPr>
        <i/>
        <sz val="11"/>
        <rFont val="Calibri"/>
        <family val="2"/>
        <scheme val="minor"/>
      </rPr>
      <t xml:space="preserve"> e </t>
    </r>
    <r>
      <rPr>
        <b/>
        <i/>
        <sz val="11"/>
        <rFont val="Calibri"/>
        <family val="2"/>
        <scheme val="minor"/>
      </rPr>
      <t>frana</t>
    </r>
    <r>
      <rPr>
        <i/>
        <sz val="11"/>
        <rFont val="Calibri"/>
        <family val="2"/>
        <scheme val="minor"/>
      </rPr>
      <t xml:space="preserve"> selezionare il livello sulla base di quanto discende dal PGRA – Piano Gestione Rischio Alluvioni e dal PAI - Piano Assetto Idrogeologico vigenti come indicato nelle "Linee guida per l’applicazione della Verifica climatica".
Per i </t>
    </r>
    <r>
      <rPr>
        <i/>
        <u/>
        <sz val="11"/>
        <rFont val="Calibri"/>
        <family val="2"/>
        <scheme val="minor"/>
      </rPr>
      <t>pericoli climatici significativi non prioritari</t>
    </r>
    <r>
      <rPr>
        <i/>
        <sz val="11"/>
        <rFont val="Calibri"/>
        <family val="2"/>
        <scheme val="minor"/>
      </rPr>
      <t xml:space="preserve">, nell'Allegato 3 delle "Linee guida per l’applicazione della Verifica climatica" viene proposta una lista (non esaustiva) di fonti consultabili.
</t>
    </r>
    <r>
      <rPr>
        <b/>
        <i/>
        <sz val="11"/>
        <rFont val="Calibri"/>
        <family val="2"/>
        <scheme val="minor"/>
      </rPr>
      <t>STEP 2)</t>
    </r>
    <r>
      <rPr>
        <i/>
        <sz val="11"/>
        <rFont val="Calibri"/>
        <family val="2"/>
        <scheme val="minor"/>
      </rPr>
      <t xml:space="preserve"> un’analisi della</t>
    </r>
    <r>
      <rPr>
        <b/>
        <i/>
        <sz val="11"/>
        <rFont val="Calibri"/>
        <family val="2"/>
        <scheme val="minor"/>
      </rPr>
      <t xml:space="preserve"> sensibilità</t>
    </r>
    <r>
      <rPr>
        <i/>
        <sz val="11"/>
        <rFont val="Calibri"/>
        <family val="2"/>
        <scheme val="minor"/>
      </rPr>
      <t>: attribuire il livello di SENSIBILITÀ dell’infrastruttura dal menu a tendina (alto, medio o basso), per ciascun pericolo climatico, in base alle sue caratteristiche, alle componenti progettuali e alle attività in essa previste, soggette a eventuali impatti negativi (danni e/o malfunzionamenti) -</t>
    </r>
    <r>
      <rPr>
        <b/>
        <i/>
        <sz val="11"/>
        <rFont val="Calibri"/>
        <family val="2"/>
        <scheme val="minor"/>
      </rPr>
      <t xml:space="preserve"> </t>
    </r>
    <r>
      <rPr>
        <b/>
        <i/>
        <u/>
        <sz val="11"/>
        <rFont val="Calibri"/>
        <family val="2"/>
        <scheme val="minor"/>
      </rPr>
      <t>indipendentemente dalla sua localizzazione</t>
    </r>
    <r>
      <rPr>
        <b/>
        <i/>
        <sz val="11"/>
        <rFont val="Calibri"/>
        <family val="2"/>
        <scheme val="minor"/>
      </rPr>
      <t>.</t>
    </r>
    <r>
      <rPr>
        <i/>
        <sz val="11"/>
        <rFont val="Calibri"/>
        <family val="2"/>
        <scheme val="minor"/>
      </rPr>
      <t xml:space="preserve"> Esaminare l’area di intervento e le caratteristiche tecno morfologiche dell'edificio o dell’infrastruttura; le principali funzioni; le componenti tecnico edilizie; le componenti botanico-vegetazionali; i materiali;
</t>
    </r>
    <r>
      <rPr>
        <b/>
        <i/>
        <sz val="11"/>
        <rFont val="Calibri"/>
        <family val="2"/>
        <scheme val="minor"/>
      </rPr>
      <t xml:space="preserve">
STEP 3)</t>
    </r>
    <r>
      <rPr>
        <i/>
        <sz val="11"/>
        <rFont val="Calibri"/>
        <family val="2"/>
        <scheme val="minor"/>
      </rPr>
      <t xml:space="preserve"> la combinazione dei risultati delle due analisi sopra citate permette di valutare la </t>
    </r>
    <r>
      <rPr>
        <b/>
        <i/>
        <sz val="11"/>
        <rFont val="Calibri"/>
        <family val="2"/>
        <scheme val="minor"/>
      </rPr>
      <t>vulnerabilità</t>
    </r>
    <r>
      <rPr>
        <i/>
        <sz val="11"/>
        <rFont val="Calibri"/>
        <family val="2"/>
        <scheme val="minor"/>
      </rPr>
      <t xml:space="preserve"> del progetto ai pericoli climatici.
Come risultato, nella parte conclusiva della scheda, </t>
    </r>
    <r>
      <rPr>
        <b/>
        <i/>
        <sz val="11"/>
        <rFont val="Calibri"/>
        <family val="2"/>
        <scheme val="minor"/>
      </rPr>
      <t>si valorizzano in automatico i soli pericoli con livello di VULNERABILITÀ ALTA o MEDIO/ALTA</t>
    </r>
    <r>
      <rPr>
        <i/>
        <sz val="11"/>
        <rFont val="Calibri"/>
        <family val="2"/>
        <scheme val="minor"/>
      </rPr>
      <t>, per i quali è necessario procedere con l'individuazione delle misure di addattamento, come indicato nella scheda seguente "Misure di adattamento".</t>
    </r>
  </si>
  <si>
    <r>
      <t xml:space="preserve">Per gli interventi di ristrutturazione di edifici, la verifica climatica è necessaria qualora si tratti di </t>
    </r>
    <r>
      <rPr>
        <b/>
        <sz val="11"/>
        <color theme="1"/>
        <rFont val="Calibri"/>
        <family val="2"/>
        <scheme val="minor"/>
      </rPr>
      <t>"ristrutturazione importante"</t>
    </r>
    <r>
      <rPr>
        <sz val="11"/>
        <color theme="1"/>
        <rFont val="Calibri"/>
        <family val="2"/>
        <scheme val="minor"/>
      </rPr>
      <t xml:space="preserve">:
a) per gli </t>
    </r>
    <r>
      <rPr>
        <b/>
        <sz val="11"/>
        <color theme="1"/>
        <rFont val="Calibri"/>
        <family val="2"/>
        <scheme val="minor"/>
      </rPr>
      <t xml:space="preserve">interventi di efficienza energetica, </t>
    </r>
    <r>
      <rPr>
        <sz val="11"/>
        <color theme="1"/>
        <rFont val="Calibri"/>
        <family val="2"/>
        <scheme val="minor"/>
      </rPr>
      <t xml:space="preserve">in coerenza con quanto definito nella </t>
    </r>
    <r>
      <rPr>
        <u/>
        <sz val="11"/>
        <color theme="1"/>
        <rFont val="Calibri"/>
        <family val="2"/>
        <scheme val="minor"/>
      </rPr>
      <t xml:space="preserve">Direttiva 1275/2024 </t>
    </r>
    <r>
      <rPr>
        <sz val="11"/>
        <color theme="1"/>
        <rFont val="Calibri"/>
        <family val="2"/>
        <scheme val="minor"/>
      </rPr>
      <t xml:space="preserve">sulla prestazione energetica degli edifici, è da considerarsi </t>
    </r>
    <r>
      <rPr>
        <b/>
        <sz val="11"/>
        <color theme="1"/>
        <rFont val="Calibri"/>
        <family val="2"/>
        <scheme val="minor"/>
      </rPr>
      <t xml:space="preserve">"ristrutturazione importante" </t>
    </r>
    <r>
      <rPr>
        <sz val="11"/>
        <color theme="1"/>
        <rFont val="Calibri"/>
        <family val="2"/>
        <scheme val="minor"/>
      </rPr>
      <t xml:space="preserve">la ristrutturazione 
    che </t>
    </r>
    <r>
      <rPr>
        <b/>
        <sz val="11"/>
        <color theme="1"/>
        <rFont val="Calibri"/>
        <family val="2"/>
        <scheme val="minor"/>
      </rPr>
      <t>riguarda più del 25% della superficie dell'involucro dell'edificio</t>
    </r>
    <r>
      <rPr>
        <sz val="11"/>
        <color theme="1"/>
        <rFont val="Calibri"/>
        <family val="2"/>
        <scheme val="minor"/>
      </rPr>
      <t xml:space="preserve">;
b) per i progetti che prevedono </t>
    </r>
    <r>
      <rPr>
        <b/>
        <sz val="11"/>
        <color theme="1"/>
        <rFont val="Calibri"/>
        <family val="2"/>
        <scheme val="minor"/>
      </rPr>
      <t xml:space="preserve">sia interventi di efficientamento energetico sia altri interventi strutturali/funzionali, </t>
    </r>
    <r>
      <rPr>
        <sz val="11"/>
        <color theme="1"/>
        <rFont val="Calibri"/>
        <family val="2"/>
        <scheme val="minor"/>
      </rPr>
      <t xml:space="preserve">è da considerarsi </t>
    </r>
    <r>
      <rPr>
        <b/>
        <sz val="11"/>
        <color theme="1"/>
        <rFont val="Calibri"/>
        <family val="2"/>
        <scheme val="minor"/>
      </rPr>
      <t xml:space="preserve">"ristrutturazione importante" </t>
    </r>
    <r>
      <rPr>
        <sz val="11"/>
        <color theme="1"/>
        <rFont val="Calibri"/>
        <family val="2"/>
        <scheme val="minor"/>
      </rPr>
      <t xml:space="preserve">il </t>
    </r>
    <r>
      <rPr>
        <b/>
        <sz val="11"/>
        <color theme="1"/>
        <rFont val="Calibri"/>
        <family val="2"/>
        <scheme val="minor"/>
      </rPr>
      <t>progetto che interessi almeno il 25% del volume
    complessivo dell'edificio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</si>
</sst>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 Light"/>
      <family val="2"/>
    </font>
    <font>
      <sz val="20"/>
      <color theme="1"/>
      <name val="Calibri Light"/>
      <family val="2"/>
    </font>
    <font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Aptos Narrow"/>
      <family val="2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u/>
      <sz val="11"/>
      <color theme="1"/>
      <name val="Calibri"/>
      <family val="2"/>
      <scheme val="minor"/>
    </font>
    <font>
      <sz val="8"/>
      <color theme="1"/>
      <name val="Calibri Light"/>
      <family val="2"/>
    </font>
    <font>
      <i/>
      <sz val="8"/>
      <color theme="1"/>
      <name val="Calibri Light"/>
      <family val="2"/>
    </font>
    <font>
      <sz val="8"/>
      <color rgb="FF1F1F1F"/>
      <name val="Calibri Light"/>
      <family val="2"/>
    </font>
    <font>
      <i/>
      <sz val="8"/>
      <color rgb="FF1F1F1F"/>
      <name val="Calibri Light"/>
      <family val="2"/>
    </font>
    <font>
      <sz val="8"/>
      <color rgb="FF000000"/>
      <name val="Calibri Light"/>
      <family val="2"/>
    </font>
    <font>
      <i/>
      <u/>
      <sz val="1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u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8"/>
      </left>
      <right/>
      <top style="thick">
        <color theme="8"/>
      </top>
      <bottom/>
      <diagonal/>
    </border>
    <border>
      <left/>
      <right/>
      <top style="thick">
        <color theme="8"/>
      </top>
      <bottom/>
      <diagonal/>
    </border>
    <border>
      <left/>
      <right/>
      <top style="thick">
        <color theme="5"/>
      </top>
      <bottom/>
      <diagonal/>
    </border>
    <border>
      <left/>
      <right style="medium">
        <color indexed="64"/>
      </right>
      <top style="thick">
        <color theme="5"/>
      </top>
      <bottom/>
      <diagonal/>
    </border>
    <border>
      <left/>
      <right style="medium">
        <color indexed="64"/>
      </right>
      <top style="thick">
        <color theme="8"/>
      </top>
      <bottom/>
      <diagonal/>
    </border>
    <border>
      <left style="thick">
        <color theme="7"/>
      </left>
      <right/>
      <top style="thick">
        <color theme="7"/>
      </top>
      <bottom style="medium">
        <color indexed="64"/>
      </bottom>
      <diagonal/>
    </border>
    <border>
      <left/>
      <right/>
      <top style="thick">
        <color theme="7"/>
      </top>
      <bottom style="medium">
        <color indexed="64"/>
      </bottom>
      <diagonal/>
    </border>
    <border>
      <left/>
      <right style="medium">
        <color indexed="64"/>
      </right>
      <top style="thick">
        <color theme="7"/>
      </top>
      <bottom style="medium">
        <color indexed="64"/>
      </bottom>
      <diagonal/>
    </border>
    <border>
      <left style="medium">
        <color indexed="64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9"/>
      </left>
      <right/>
      <top style="thick">
        <color theme="9"/>
      </top>
      <bottom/>
      <diagonal/>
    </border>
    <border>
      <left/>
      <right/>
      <top style="thick">
        <color theme="9"/>
      </top>
      <bottom/>
      <diagonal/>
    </border>
    <border>
      <left/>
      <right style="medium">
        <color indexed="64"/>
      </right>
      <top style="thick">
        <color theme="9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/>
      <bottom style="medium">
        <color rgb="FF1F38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11" borderId="0" xfId="0" applyFill="1"/>
    <xf numFmtId="0" fontId="0" fillId="11" borderId="0" xfId="0" applyFill="1" applyAlignment="1">
      <alignment vertical="center" wrapText="1"/>
    </xf>
    <xf numFmtId="0" fontId="0" fillId="11" borderId="0" xfId="0" applyFill="1" applyAlignment="1">
      <alignment vertical="center"/>
    </xf>
    <xf numFmtId="0" fontId="0" fillId="3" borderId="5" xfId="0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12" fillId="6" borderId="4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0" fillId="0" borderId="4" xfId="0" applyBorder="1"/>
    <xf numFmtId="0" fontId="3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5" xfId="0" applyFill="1" applyBorder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4" fillId="8" borderId="4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10" borderId="4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4" fillId="9" borderId="4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0" fillId="3" borderId="4" xfId="0" applyFill="1" applyBorder="1"/>
    <xf numFmtId="0" fontId="4" fillId="11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11" borderId="0" xfId="0" applyFont="1" applyFill="1" applyAlignment="1">
      <alignment vertical="center" wrapText="1"/>
    </xf>
    <xf numFmtId="0" fontId="0" fillId="11" borderId="0" xfId="0" applyFill="1" applyAlignment="1">
      <alignment horizontal="left"/>
    </xf>
    <xf numFmtId="0" fontId="0" fillId="11" borderId="0" xfId="0" applyFill="1" applyAlignment="1">
      <alignment wrapText="1"/>
    </xf>
    <xf numFmtId="0" fontId="5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1" fillId="8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10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0" fillId="3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4" fillId="8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4" fillId="8" borderId="17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0" fillId="3" borderId="22" xfId="0" applyFill="1" applyBorder="1" applyAlignment="1">
      <alignment vertical="center"/>
    </xf>
    <xf numFmtId="0" fontId="15" fillId="12" borderId="2" xfId="0" applyFont="1" applyFill="1" applyBorder="1" applyAlignment="1">
      <alignment vertical="center" wrapText="1"/>
    </xf>
    <xf numFmtId="0" fontId="16" fillId="11" borderId="0" xfId="0" applyFont="1" applyFill="1"/>
    <xf numFmtId="0" fontId="15" fillId="12" borderId="3" xfId="0" applyFont="1" applyFill="1" applyBorder="1" applyAlignment="1">
      <alignment horizontal="right" vertical="center" wrapText="1"/>
    </xf>
    <xf numFmtId="0" fontId="16" fillId="12" borderId="2" xfId="0" applyFont="1" applyFill="1" applyBorder="1" applyAlignment="1">
      <alignment vertical="center"/>
    </xf>
    <xf numFmtId="0" fontId="15" fillId="12" borderId="1" xfId="0" applyFont="1" applyFill="1" applyBorder="1" applyAlignment="1">
      <alignment vertical="center"/>
    </xf>
    <xf numFmtId="0" fontId="16" fillId="12" borderId="1" xfId="0" applyFont="1" applyFill="1" applyBorder="1" applyAlignment="1">
      <alignment vertical="center"/>
    </xf>
    <xf numFmtId="0" fontId="16" fillId="11" borderId="0" xfId="0" applyFont="1" applyFill="1" applyAlignment="1">
      <alignment vertical="center"/>
    </xf>
    <xf numFmtId="0" fontId="15" fillId="12" borderId="3" xfId="0" applyFont="1" applyFill="1" applyBorder="1" applyAlignment="1">
      <alignment horizontal="right" vertical="center"/>
    </xf>
    <xf numFmtId="0" fontId="15" fillId="12" borderId="2" xfId="0" applyFont="1" applyFill="1" applyBorder="1" applyAlignment="1">
      <alignment vertical="center"/>
    </xf>
    <xf numFmtId="0" fontId="15" fillId="12" borderId="2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0" fillId="8" borderId="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0" fillId="10" borderId="5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0" fillId="9" borderId="5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6" xfId="0" applyFill="1" applyBorder="1" applyAlignment="1">
      <alignment vertical="center" wrapText="1"/>
    </xf>
    <xf numFmtId="49" fontId="0" fillId="3" borderId="21" xfId="0" applyNumberFormat="1" applyFill="1" applyBorder="1" applyAlignment="1">
      <alignment horizontal="left" vertical="center" wrapText="1"/>
    </xf>
    <xf numFmtId="49" fontId="0" fillId="3" borderId="7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 applyProtection="1">
      <alignment horizontal="left" vertical="center" wrapText="1"/>
      <protection locked="0" hidden="1"/>
    </xf>
    <xf numFmtId="0" fontId="0" fillId="4" borderId="5" xfId="0" applyFill="1" applyBorder="1" applyAlignment="1" applyProtection="1">
      <alignment vertical="center" wrapText="1"/>
      <protection locked="0" hidden="1"/>
    </xf>
    <xf numFmtId="49" fontId="0" fillId="7" borderId="8" xfId="0" applyNumberFormat="1" applyFill="1" applyBorder="1" applyAlignment="1" applyProtection="1">
      <alignment horizontal="left" vertical="center" wrapText="1"/>
      <protection locked="0" hidden="1"/>
    </xf>
    <xf numFmtId="0" fontId="0" fillId="3" borderId="23" xfId="0" applyFill="1" applyBorder="1" applyAlignment="1" applyProtection="1">
      <alignment vertical="center"/>
      <protection hidden="1"/>
    </xf>
    <xf numFmtId="0" fontId="6" fillId="11" borderId="0" xfId="0" applyFont="1" applyFill="1" applyProtection="1">
      <protection hidden="1"/>
    </xf>
    <xf numFmtId="0" fontId="0" fillId="11" borderId="0" xfId="0" applyFill="1" applyProtection="1">
      <protection hidden="1"/>
    </xf>
    <xf numFmtId="0" fontId="0" fillId="3" borderId="24" xfId="0" applyFill="1" applyBorder="1" applyAlignment="1" applyProtection="1">
      <alignment vertical="center"/>
      <protection hidden="1"/>
    </xf>
    <xf numFmtId="0" fontId="7" fillId="3" borderId="24" xfId="0" applyFont="1" applyFill="1" applyBorder="1" applyAlignment="1" applyProtection="1">
      <alignment horizontal="center" vertical="center"/>
      <protection hidden="1"/>
    </xf>
    <xf numFmtId="0" fontId="8" fillId="3" borderId="24" xfId="0" applyFont="1" applyFill="1" applyBorder="1" applyAlignment="1" applyProtection="1">
      <alignment horizontal="center" vertical="center"/>
      <protection hidden="1"/>
    </xf>
    <xf numFmtId="0" fontId="7" fillId="11" borderId="0" xfId="0" applyFont="1" applyFill="1" applyAlignment="1" applyProtection="1">
      <alignment horizontal="center" vertical="center"/>
      <protection hidden="1"/>
    </xf>
    <xf numFmtId="0" fontId="14" fillId="3" borderId="24" xfId="0" applyFont="1" applyFill="1" applyBorder="1" applyAlignment="1" applyProtection="1">
      <alignment horizontal="center" vertical="center" wrapText="1"/>
      <protection hidden="1"/>
    </xf>
    <xf numFmtId="49" fontId="0" fillId="3" borderId="24" xfId="0" applyNumberFormat="1" applyFill="1" applyBorder="1" applyAlignment="1" applyProtection="1">
      <alignment vertical="center"/>
      <protection hidden="1"/>
    </xf>
    <xf numFmtId="0" fontId="17" fillId="3" borderId="24" xfId="0" applyFont="1" applyFill="1" applyBorder="1" applyAlignment="1" applyProtection="1">
      <alignment horizontal="center" vertical="center"/>
      <protection hidden="1"/>
    </xf>
    <xf numFmtId="0" fontId="0" fillId="3" borderId="25" xfId="0" applyFill="1" applyBorder="1" applyAlignment="1" applyProtection="1">
      <alignment vertical="center"/>
      <protection hidden="1"/>
    </xf>
    <xf numFmtId="0" fontId="1" fillId="3" borderId="0" xfId="0" applyFont="1" applyFill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49" fontId="2" fillId="5" borderId="0" xfId="0" applyNumberFormat="1" applyFont="1" applyFill="1" applyAlignment="1" applyProtection="1">
      <alignment vertical="center" wrapText="1"/>
      <protection locked="0" hidden="1"/>
    </xf>
    <xf numFmtId="49" fontId="0" fillId="5" borderId="0" xfId="0" applyNumberFormat="1" applyFill="1" applyAlignment="1" applyProtection="1">
      <alignment horizontal="center" vertical="center" wrapText="1"/>
      <protection locked="0" hidden="1"/>
    </xf>
    <xf numFmtId="49" fontId="0" fillId="5" borderId="0" xfId="0" applyNumberFormat="1" applyFill="1" applyAlignment="1" applyProtection="1">
      <alignment horizontal="left" vertical="center" wrapText="1"/>
      <protection locked="0" hidden="1"/>
    </xf>
    <xf numFmtId="0" fontId="1" fillId="3" borderId="22" xfId="0" applyFont="1" applyFill="1" applyBorder="1" applyAlignment="1" applyProtection="1">
      <alignment horizontal="left" vertical="center" wrapText="1"/>
      <protection locked="0" hidden="1"/>
    </xf>
    <xf numFmtId="0" fontId="1" fillId="3" borderId="0" xfId="0" applyFont="1" applyFill="1" applyAlignment="1" applyProtection="1">
      <alignment horizontal="left" vertical="center" wrapText="1"/>
      <protection locked="0" hidden="1"/>
    </xf>
    <xf numFmtId="49" fontId="0" fillId="3" borderId="5" xfId="0" applyNumberFormat="1" applyFill="1" applyBorder="1" applyAlignment="1" applyProtection="1">
      <alignment horizontal="left" vertical="center" wrapText="1"/>
      <protection locked="0" hidden="1"/>
    </xf>
    <xf numFmtId="49" fontId="0" fillId="3" borderId="22" xfId="0" applyNumberFormat="1" applyFill="1" applyBorder="1" applyAlignment="1" applyProtection="1">
      <alignment horizontal="left" vertical="center" wrapText="1"/>
      <protection locked="0" hidden="1"/>
    </xf>
    <xf numFmtId="49" fontId="0" fillId="3" borderId="0" xfId="0" applyNumberFormat="1" applyFill="1" applyAlignment="1" applyProtection="1">
      <alignment horizontal="left" vertical="center" wrapText="1"/>
      <protection locked="0" hidden="1"/>
    </xf>
    <xf numFmtId="0" fontId="0" fillId="3" borderId="22" xfId="0" applyFill="1" applyBorder="1" applyAlignment="1" applyProtection="1">
      <alignment horizontal="left" vertical="center" wrapText="1"/>
      <protection locked="0" hidden="1"/>
    </xf>
    <xf numFmtId="0" fontId="0" fillId="3" borderId="0" xfId="0" applyFill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hidden="1"/>
    </xf>
    <xf numFmtId="0" fontId="0" fillId="3" borderId="4" xfId="0" applyFill="1" applyBorder="1" applyAlignment="1" applyProtection="1">
      <alignment horizontal="left" vertical="center" wrapText="1"/>
      <protection hidden="1"/>
    </xf>
    <xf numFmtId="0" fontId="10" fillId="3" borderId="4" xfId="0" applyFont="1" applyFill="1" applyBorder="1" applyAlignment="1" applyProtection="1">
      <alignment horizontal="left" vertical="center" wrapText="1"/>
      <protection hidden="1"/>
    </xf>
    <xf numFmtId="0" fontId="4" fillId="8" borderId="4" xfId="0" applyFont="1" applyFill="1" applyBorder="1" applyAlignment="1" applyProtection="1">
      <alignment horizontal="left" vertical="center"/>
      <protection hidden="1"/>
    </xf>
    <xf numFmtId="0" fontId="2" fillId="3" borderId="4" xfId="0" applyFont="1" applyFill="1" applyBorder="1" applyAlignment="1" applyProtection="1">
      <alignment horizontal="left" vertical="center" wrapText="1"/>
      <protection hidden="1"/>
    </xf>
    <xf numFmtId="0" fontId="5" fillId="3" borderId="4" xfId="0" applyFont="1" applyFill="1" applyBorder="1" applyAlignment="1" applyProtection="1">
      <alignment horizontal="left" vertical="center" wrapText="1"/>
      <protection hidden="1"/>
    </xf>
    <xf numFmtId="0" fontId="4" fillId="10" borderId="4" xfId="0" applyFont="1" applyFill="1" applyBorder="1" applyAlignment="1" applyProtection="1">
      <alignment horizontal="left" vertical="center"/>
      <protection hidden="1"/>
    </xf>
    <xf numFmtId="0" fontId="4" fillId="9" borderId="4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2" fillId="3" borderId="6" xfId="0" applyFont="1" applyFill="1" applyBorder="1" applyAlignment="1" applyProtection="1">
      <alignment horizontal="left" vertical="center" wrapText="1"/>
      <protection hidden="1"/>
    </xf>
    <xf numFmtId="0" fontId="0" fillId="0" borderId="0" xfId="0" applyProtection="1"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22" fillId="0" borderId="26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11" fillId="13" borderId="0" xfId="0" applyFont="1" applyFill="1" applyAlignment="1" applyProtection="1">
      <alignment vertical="center" wrapText="1"/>
      <protection hidden="1"/>
    </xf>
    <xf numFmtId="0" fontId="1" fillId="0" borderId="0" xfId="0" applyFont="1" applyAlignment="1">
      <alignment wrapText="1"/>
    </xf>
    <xf numFmtId="0" fontId="1" fillId="11" borderId="0" xfId="0" applyFont="1" applyFill="1"/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11" borderId="0" xfId="0" applyFill="1" applyAlignment="1">
      <alignment horizontal="left" vertical="center" wrapText="1"/>
    </xf>
    <xf numFmtId="0" fontId="28" fillId="3" borderId="0" xfId="0" applyFont="1" applyFill="1" applyAlignment="1">
      <alignment horizontal="left" vertical="top" wrapText="1"/>
    </xf>
    <xf numFmtId="0" fontId="28" fillId="3" borderId="5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5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15" fillId="12" borderId="1" xfId="0" applyFont="1" applyFill="1" applyBorder="1" applyAlignment="1">
      <alignment horizontal="right" vertical="center"/>
    </xf>
    <xf numFmtId="0" fontId="15" fillId="12" borderId="3" xfId="0" applyFont="1" applyFill="1" applyBorder="1" applyAlignment="1">
      <alignment horizontal="right" vertical="center"/>
    </xf>
    <xf numFmtId="0" fontId="1" fillId="0" borderId="14" xfId="0" applyFont="1" applyBorder="1" applyAlignment="1" applyProtection="1">
      <alignment horizontal="left" vertical="center" wrapText="1"/>
      <protection hidden="1"/>
    </xf>
    <xf numFmtId="0" fontId="1" fillId="0" borderId="1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  <protection hidden="1"/>
    </xf>
    <xf numFmtId="0" fontId="1" fillId="0" borderId="18" xfId="0" applyFont="1" applyBorder="1" applyAlignment="1" applyProtection="1">
      <alignment horizontal="left" vertical="center" wrapText="1"/>
      <protection hidden="1"/>
    </xf>
    <xf numFmtId="0" fontId="1" fillId="0" borderId="19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0" fontId="1" fillId="0" borderId="10" xfId="0" applyFont="1" applyBorder="1" applyAlignment="1" applyProtection="1">
      <alignment horizontal="left" vertical="center" wrapText="1"/>
      <protection hidden="1"/>
    </xf>
    <xf numFmtId="0" fontId="3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</cellXfs>
  <cellStyles count="1">
    <cellStyle name="Normale" xfId="0" builtinId="0"/>
  </cellStyles>
  <dxfs count="25"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7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7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D6F6F"/>
      <color rgb="FFFFDD7D"/>
      <color rgb="FFD69E00"/>
      <color rgb="FFCC9900"/>
      <color rgb="FFF68E9A"/>
      <color rgb="FFFF6D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svg"/><Relationship Id="rId1" Type="http://schemas.openxmlformats.org/officeDocument/2006/relationships/image" Target="../media/image7.png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4" Type="http://schemas.openxmlformats.org/officeDocument/2006/relationships/image" Target="../media/image10.svg"/><Relationship Id="rId9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60960</xdr:rowOff>
    </xdr:from>
    <xdr:to>
      <xdr:col>0</xdr:col>
      <xdr:colOff>6083935</xdr:colOff>
      <xdr:row>5</xdr:row>
      <xdr:rowOff>179705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80693-EC47-8320-D0A2-85315D2B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243840"/>
          <a:ext cx="6053455" cy="11245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25122</xdr:colOff>
      <xdr:row>17</xdr:row>
      <xdr:rowOff>234459</xdr:rowOff>
    </xdr:from>
    <xdr:to>
      <xdr:col>1</xdr:col>
      <xdr:colOff>6618256</xdr:colOff>
      <xdr:row>27</xdr:row>
      <xdr:rowOff>16746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BC21FB3-F6B2-C036-C65B-A13742B4B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4617" y="4438019"/>
          <a:ext cx="6593134" cy="2210639"/>
        </a:xfrm>
        <a:prstGeom prst="rect">
          <a:avLst/>
        </a:prstGeom>
      </xdr:spPr>
    </xdr:pic>
    <xdr:clientData/>
  </xdr:twoCellAnchor>
  <xdr:twoCellAnchor editAs="oneCell">
    <xdr:from>
      <xdr:col>1</xdr:col>
      <xdr:colOff>28138</xdr:colOff>
      <xdr:row>4</xdr:row>
      <xdr:rowOff>30480</xdr:rowOff>
    </xdr:from>
    <xdr:to>
      <xdr:col>1</xdr:col>
      <xdr:colOff>6621780</xdr:colOff>
      <xdr:row>17</xdr:row>
      <xdr:rowOff>259399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E29B75A4-9B7C-6CE2-3EAF-23BBE1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4618" y="762000"/>
          <a:ext cx="6593642" cy="36807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45721</xdr:colOff>
      <xdr:row>4</xdr:row>
      <xdr:rowOff>91440</xdr:rowOff>
    </xdr:from>
    <xdr:to>
      <xdr:col>11</xdr:col>
      <xdr:colOff>342901</xdr:colOff>
      <xdr:row>15</xdr:row>
      <xdr:rowOff>59839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D0FECDF-DF71-CF61-8401-F12F0F9B8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86461" y="1051560"/>
          <a:ext cx="5905500" cy="198007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0</xdr:row>
      <xdr:rowOff>30480</xdr:rowOff>
    </xdr:from>
    <xdr:to>
      <xdr:col>11</xdr:col>
      <xdr:colOff>320549</xdr:colOff>
      <xdr:row>4</xdr:row>
      <xdr:rowOff>76287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E276187-C17C-2547-656E-1CC13E263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94080" y="30480"/>
          <a:ext cx="5875529" cy="1005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2308860</xdr:colOff>
      <xdr:row>3</xdr:row>
      <xdr:rowOff>83821</xdr:rowOff>
    </xdr:from>
    <xdr:to>
      <xdr:col>2</xdr:col>
      <xdr:colOff>5280660</xdr:colOff>
      <xdr:row>18</xdr:row>
      <xdr:rowOff>160021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9148B2D-C6BB-5F6A-52F8-DBF2112E70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92" b="42392"/>
        <a:stretch>
          <a:fillRect/>
        </a:stretch>
      </xdr:blipFill>
      <xdr:spPr>
        <a:xfrm>
          <a:off x="2385060" y="906781"/>
          <a:ext cx="7711440" cy="28194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0</xdr:row>
      <xdr:rowOff>38101</xdr:rowOff>
    </xdr:from>
    <xdr:to>
      <xdr:col>10</xdr:col>
      <xdr:colOff>540097</xdr:colOff>
      <xdr:row>2</xdr:row>
      <xdr:rowOff>297181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6C5CA65-1CF1-EE8D-8F37-B5E4A8A5E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48700" y="38101"/>
          <a:ext cx="4891117" cy="67818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2</xdr:row>
      <xdr:rowOff>299107</xdr:rowOff>
    </xdr:from>
    <xdr:to>
      <xdr:col>10</xdr:col>
      <xdr:colOff>563880</xdr:colOff>
      <xdr:row>11</xdr:row>
      <xdr:rowOff>82699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B8A7165-32DD-4E3B-B4AF-1EFD76D61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47420" y="718207"/>
          <a:ext cx="4922520" cy="16504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46</xdr:row>
      <xdr:rowOff>228600</xdr:rowOff>
    </xdr:from>
    <xdr:to>
      <xdr:col>0</xdr:col>
      <xdr:colOff>684530</xdr:colOff>
      <xdr:row>46</xdr:row>
      <xdr:rowOff>638810</xdr:rowOff>
    </xdr:to>
    <xdr:pic>
      <xdr:nvPicPr>
        <xdr:cNvPr id="2" name="Elemento grafico 2" descr="Termometro">
          <a:extLst>
            <a:ext uri="{FF2B5EF4-FFF2-40B4-BE49-F238E27FC236}">
              <a16:creationId xmlns:a16="http://schemas.microsoft.com/office/drawing/2014/main" id="{BBBCB29A-1C8E-9F7A-C5AC-EBE1D4BE5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4320" y="11414760"/>
          <a:ext cx="410210" cy="410210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48</xdr:row>
      <xdr:rowOff>403860</xdr:rowOff>
    </xdr:from>
    <xdr:to>
      <xdr:col>0</xdr:col>
      <xdr:colOff>692150</xdr:colOff>
      <xdr:row>48</xdr:row>
      <xdr:rowOff>814070</xdr:rowOff>
    </xdr:to>
    <xdr:pic>
      <xdr:nvPicPr>
        <xdr:cNvPr id="3" name="Elemento grafico 5" descr="Onda">
          <a:extLst>
            <a:ext uri="{FF2B5EF4-FFF2-40B4-BE49-F238E27FC236}">
              <a16:creationId xmlns:a16="http://schemas.microsoft.com/office/drawing/2014/main" id="{3C3B4C6D-4346-E93F-5370-307E5BB08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81940" y="13235940"/>
          <a:ext cx="410210" cy="410210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49</xdr:row>
      <xdr:rowOff>160020</xdr:rowOff>
    </xdr:from>
    <xdr:to>
      <xdr:col>0</xdr:col>
      <xdr:colOff>762000</xdr:colOff>
      <xdr:row>49</xdr:row>
      <xdr:rowOff>678180</xdr:rowOff>
    </xdr:to>
    <xdr:pic>
      <xdr:nvPicPr>
        <xdr:cNvPr id="6" name="Elemento grafico 6" descr="Montagne">
          <a:extLst>
            <a:ext uri="{FF2B5EF4-FFF2-40B4-BE49-F238E27FC236}">
              <a16:creationId xmlns:a16="http://schemas.microsoft.com/office/drawing/2014/main" id="{8AD8FB7D-4EA8-FB43-9656-E16B27E05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43840" y="14279880"/>
          <a:ext cx="518160" cy="518160"/>
        </a:xfrm>
        <a:prstGeom prst="rect">
          <a:avLst/>
        </a:prstGeom>
      </xdr:spPr>
    </xdr:pic>
    <xdr:clientData/>
  </xdr:twoCellAnchor>
  <xdr:twoCellAnchor editAs="oneCell">
    <xdr:from>
      <xdr:col>0</xdr:col>
      <xdr:colOff>327660</xdr:colOff>
      <xdr:row>47</xdr:row>
      <xdr:rowOff>182880</xdr:rowOff>
    </xdr:from>
    <xdr:to>
      <xdr:col>0</xdr:col>
      <xdr:colOff>723265</xdr:colOff>
      <xdr:row>47</xdr:row>
      <xdr:rowOff>578485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CECFE2E-2DA5-FE9E-59C4-15F77120D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2283440"/>
          <a:ext cx="395605" cy="39560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30480</xdr:colOff>
      <xdr:row>1</xdr:row>
      <xdr:rowOff>1280160</xdr:rowOff>
    </xdr:from>
    <xdr:to>
      <xdr:col>19</xdr:col>
      <xdr:colOff>517224</xdr:colOff>
      <xdr:row>3</xdr:row>
      <xdr:rowOff>106680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9E0BB0C0-BD6D-4C09-8A33-184C4A05F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792200" y="1508760"/>
          <a:ext cx="6636084" cy="2225040"/>
        </a:xfrm>
        <a:prstGeom prst="rect">
          <a:avLst/>
        </a:prstGeom>
      </xdr:spPr>
    </xdr:pic>
    <xdr:clientData/>
  </xdr:twoCellAnchor>
  <xdr:twoCellAnchor editAs="oneCell">
    <xdr:from>
      <xdr:col>9</xdr:col>
      <xdr:colOff>30479</xdr:colOff>
      <xdr:row>0</xdr:row>
      <xdr:rowOff>0</xdr:rowOff>
    </xdr:from>
    <xdr:to>
      <xdr:col>19</xdr:col>
      <xdr:colOff>502920</xdr:colOff>
      <xdr:row>1</xdr:row>
      <xdr:rowOff>1249680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224D720-B1DB-FAAF-C82C-913EC3166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92199" y="0"/>
          <a:ext cx="6621781" cy="1478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0</xdr:rowOff>
    </xdr:from>
    <xdr:to>
      <xdr:col>17</xdr:col>
      <xdr:colOff>605841</xdr:colOff>
      <xdr:row>5</xdr:row>
      <xdr:rowOff>144780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EE51EE8-D995-431F-74C9-1FB75B6A8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2160" y="0"/>
          <a:ext cx="8004861" cy="156972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5</xdr:row>
      <xdr:rowOff>175260</xdr:rowOff>
    </xdr:from>
    <xdr:to>
      <xdr:col>17</xdr:col>
      <xdr:colOff>555190</xdr:colOff>
      <xdr:row>20</xdr:row>
      <xdr:rowOff>99060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E014F5E-1E35-40C0-A4E5-C890B558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72160" y="1600200"/>
          <a:ext cx="7954210" cy="266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C943-CAF6-46CB-AF9C-6CF0AB1ED96D}">
  <sheetPr>
    <pageSetUpPr fitToPage="1"/>
  </sheetPr>
  <dimension ref="A1:C31"/>
  <sheetViews>
    <sheetView tabSelected="1" zoomScaleNormal="100" workbookViewId="0">
      <selection activeCell="B31" sqref="A1:B31"/>
    </sheetView>
  </sheetViews>
  <sheetFormatPr defaultRowHeight="14.4" x14ac:dyDescent="0.3"/>
  <cols>
    <col min="1" max="1" width="89.33203125" style="115" customWidth="1"/>
    <col min="2" max="2" width="106.6640625" style="115" customWidth="1"/>
    <col min="3" max="3" width="10.6640625" style="115" customWidth="1"/>
    <col min="4" max="16384" width="8.88671875" style="115"/>
  </cols>
  <sheetData>
    <row r="1" spans="1:3" x14ac:dyDescent="0.3">
      <c r="A1" s="113"/>
      <c r="B1" s="114" t="s">
        <v>159</v>
      </c>
    </row>
    <row r="2" spans="1:3" x14ac:dyDescent="0.3">
      <c r="A2" s="116"/>
      <c r="B2" s="115" t="s">
        <v>165</v>
      </c>
    </row>
    <row r="3" spans="1:3" x14ac:dyDescent="0.3">
      <c r="A3" s="116"/>
      <c r="B3" s="115" t="s">
        <v>166</v>
      </c>
    </row>
    <row r="4" spans="1:3" x14ac:dyDescent="0.3">
      <c r="A4" s="116"/>
      <c r="B4" s="115" t="s">
        <v>164</v>
      </c>
    </row>
    <row r="5" spans="1:3" ht="36" customHeight="1" x14ac:dyDescent="0.3">
      <c r="A5" s="116"/>
    </row>
    <row r="6" spans="1:3" x14ac:dyDescent="0.3">
      <c r="A6" s="116"/>
    </row>
    <row r="7" spans="1:3" x14ac:dyDescent="0.3">
      <c r="A7" s="116"/>
    </row>
    <row r="8" spans="1:3" ht="28.8" x14ac:dyDescent="0.3">
      <c r="A8" s="117" t="s">
        <v>36</v>
      </c>
    </row>
    <row r="9" spans="1:3" x14ac:dyDescent="0.3">
      <c r="A9" s="116"/>
    </row>
    <row r="10" spans="1:3" ht="25.8" x14ac:dyDescent="0.3">
      <c r="A10" s="118" t="s">
        <v>158</v>
      </c>
    </row>
    <row r="11" spans="1:3" ht="25.8" x14ac:dyDescent="0.3">
      <c r="A11" s="118" t="s">
        <v>168</v>
      </c>
    </row>
    <row r="12" spans="1:3" ht="28.8" x14ac:dyDescent="0.3">
      <c r="A12" s="118"/>
      <c r="C12" s="119"/>
    </row>
    <row r="13" spans="1:3" ht="25.8" x14ac:dyDescent="0.3">
      <c r="A13" s="118"/>
    </row>
    <row r="14" spans="1:3" x14ac:dyDescent="0.3">
      <c r="A14" s="116"/>
    </row>
    <row r="15" spans="1:3" x14ac:dyDescent="0.3">
      <c r="A15" s="116"/>
    </row>
    <row r="16" spans="1:3" x14ac:dyDescent="0.3">
      <c r="A16" s="116"/>
    </row>
    <row r="17" spans="1:1" x14ac:dyDescent="0.3">
      <c r="A17" s="116"/>
    </row>
    <row r="18" spans="1:1" ht="21" x14ac:dyDescent="0.3">
      <c r="A18" s="120" t="str">
        <f>"Soggetto proponente: "&amp;Anagrafica!B3</f>
        <v xml:space="preserve">Soggetto proponente: </v>
      </c>
    </row>
    <row r="19" spans="1:1" ht="21" x14ac:dyDescent="0.3">
      <c r="A19" s="120" t="str">
        <f>"Comune di "&amp;Anagrafica!B4</f>
        <v xml:space="preserve">Comune di </v>
      </c>
    </row>
    <row r="20" spans="1:1" ht="21" x14ac:dyDescent="0.3">
      <c r="A20" s="120" t="str">
        <f>"Codice locale progetto: "&amp;Anagrafica!B5</f>
        <v xml:space="preserve">Codice locale progetto: </v>
      </c>
    </row>
    <row r="21" spans="1:1" ht="21" x14ac:dyDescent="0.3">
      <c r="A21" s="120" t="str">
        <f>"Denominazione operazione: "&amp;Anagrafica!B6</f>
        <v xml:space="preserve">Denominazione operazione: </v>
      </c>
    </row>
    <row r="22" spans="1:1" ht="21" x14ac:dyDescent="0.3">
      <c r="A22" s="120" t="str">
        <f>"CUP: "&amp;Anagrafica!B7</f>
        <v xml:space="preserve">CUP: </v>
      </c>
    </row>
    <row r="23" spans="1:1" x14ac:dyDescent="0.3">
      <c r="A23" s="121"/>
    </row>
    <row r="24" spans="1:1" ht="21" x14ac:dyDescent="0.3">
      <c r="A24" s="122" t="str">
        <f>"Data: "&amp;Anagrafica!B8</f>
        <v xml:space="preserve">Data: </v>
      </c>
    </row>
    <row r="25" spans="1:1" ht="21" x14ac:dyDescent="0.3">
      <c r="A25" s="122" t="str">
        <f>"Referente: "&amp;Anagrafica!B9</f>
        <v xml:space="preserve">Referente: </v>
      </c>
    </row>
    <row r="26" spans="1:1" x14ac:dyDescent="0.3">
      <c r="A26" s="116"/>
    </row>
    <row r="27" spans="1:1" x14ac:dyDescent="0.3">
      <c r="A27" s="116"/>
    </row>
    <row r="28" spans="1:1" x14ac:dyDescent="0.3">
      <c r="A28" s="116"/>
    </row>
    <row r="29" spans="1:1" x14ac:dyDescent="0.3">
      <c r="A29" s="116"/>
    </row>
    <row r="30" spans="1:1" x14ac:dyDescent="0.3">
      <c r="A30" s="116"/>
    </row>
    <row r="31" spans="1:1" ht="15" thickBot="1" x14ac:dyDescent="0.35">
      <c r="A31" s="123"/>
    </row>
  </sheetData>
  <sheetProtection algorithmName="SHA-512" hashValue="M53id4NKAAGxIs9XxCj9Z7bukpyoU0weyvYHU0Co03ilAQpFeypP1FiucNF71eisyOql61LWwJtrP6oRXD+D1g==" saltValue="8qJR/uApu8c7b2asz+kR4A==" spinCount="100000" sheet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359F-6737-4448-827C-5E332C445F4D}">
  <sheetPr>
    <pageSetUpPr fitToPage="1"/>
  </sheetPr>
  <dimension ref="A1:B37"/>
  <sheetViews>
    <sheetView zoomScaleNormal="100" workbookViewId="0">
      <selection activeCell="B3" sqref="B3"/>
    </sheetView>
  </sheetViews>
  <sheetFormatPr defaultRowHeight="14.4" x14ac:dyDescent="0.3"/>
  <cols>
    <col min="1" max="1" width="69.109375" style="7" customWidth="1"/>
    <col min="2" max="2" width="128.33203125" style="7" customWidth="1"/>
    <col min="3" max="3" width="10.6640625" style="6" customWidth="1"/>
    <col min="4" max="16384" width="8.88671875" style="6"/>
  </cols>
  <sheetData>
    <row r="1" spans="1:2" s="83" customFormat="1" ht="18" x14ac:dyDescent="0.35">
      <c r="A1" s="82" t="s">
        <v>63</v>
      </c>
      <c r="B1" s="84" t="s">
        <v>135</v>
      </c>
    </row>
    <row r="2" spans="1:2" ht="28.8" customHeight="1" x14ac:dyDescent="0.3">
      <c r="A2" s="160" t="s">
        <v>134</v>
      </c>
      <c r="B2" s="161"/>
    </row>
    <row r="3" spans="1:2" x14ac:dyDescent="0.3">
      <c r="A3" s="10" t="s">
        <v>157</v>
      </c>
      <c r="B3" s="110"/>
    </row>
    <row r="4" spans="1:2" x14ac:dyDescent="0.3">
      <c r="A4" s="10" t="s">
        <v>52</v>
      </c>
      <c r="B4" s="110"/>
    </row>
    <row r="5" spans="1:2" x14ac:dyDescent="0.3">
      <c r="A5" s="10" t="s">
        <v>53</v>
      </c>
      <c r="B5" s="110"/>
    </row>
    <row r="6" spans="1:2" x14ac:dyDescent="0.3">
      <c r="A6" s="10" t="s">
        <v>54</v>
      </c>
      <c r="B6" s="110"/>
    </row>
    <row r="7" spans="1:2" x14ac:dyDescent="0.3">
      <c r="A7" s="10" t="s">
        <v>55</v>
      </c>
      <c r="B7" s="110"/>
    </row>
    <row r="8" spans="1:2" x14ac:dyDescent="0.3">
      <c r="A8" s="10" t="s">
        <v>139</v>
      </c>
      <c r="B8" s="110"/>
    </row>
    <row r="9" spans="1:2" x14ac:dyDescent="0.3">
      <c r="A9" s="10" t="s">
        <v>140</v>
      </c>
      <c r="B9" s="110"/>
    </row>
    <row r="10" spans="1:2" x14ac:dyDescent="0.3">
      <c r="A10" s="11"/>
      <c r="B10" s="9"/>
    </row>
    <row r="11" spans="1:2" x14ac:dyDescent="0.3">
      <c r="A11" s="11"/>
      <c r="B11" s="9"/>
    </row>
    <row r="12" spans="1:2" x14ac:dyDescent="0.3">
      <c r="A12" s="12" t="s">
        <v>180</v>
      </c>
      <c r="B12" s="13"/>
    </row>
    <row r="13" spans="1:2" x14ac:dyDescent="0.3">
      <c r="A13" s="11"/>
      <c r="B13" s="9"/>
    </row>
    <row r="14" spans="1:2" x14ac:dyDescent="0.3">
      <c r="A14" s="11" t="s">
        <v>67</v>
      </c>
      <c r="B14" s="110"/>
    </row>
    <row r="15" spans="1:2" x14ac:dyDescent="0.3">
      <c r="A15" s="11" t="s">
        <v>68</v>
      </c>
      <c r="B15" s="110"/>
    </row>
    <row r="16" spans="1:2" x14ac:dyDescent="0.3">
      <c r="A16" s="11" t="s">
        <v>56</v>
      </c>
      <c r="B16" s="110"/>
    </row>
    <row r="17" spans="1:2" ht="35.4" customHeight="1" x14ac:dyDescent="0.3">
      <c r="A17" s="11" t="s">
        <v>146</v>
      </c>
      <c r="B17" s="111"/>
    </row>
    <row r="18" spans="1:2" ht="36.6" customHeight="1" x14ac:dyDescent="0.3">
      <c r="A18" s="19" t="s">
        <v>150</v>
      </c>
      <c r="B18" s="111"/>
    </row>
    <row r="19" spans="1:2" x14ac:dyDescent="0.3">
      <c r="A19" s="11" t="s">
        <v>142</v>
      </c>
      <c r="B19" s="111"/>
    </row>
    <row r="20" spans="1:2" x14ac:dyDescent="0.3">
      <c r="A20" s="11" t="s">
        <v>71</v>
      </c>
      <c r="B20" s="110"/>
    </row>
    <row r="21" spans="1:2" x14ac:dyDescent="0.3">
      <c r="A21" s="11" t="s">
        <v>57</v>
      </c>
      <c r="B21" s="110"/>
    </row>
    <row r="22" spans="1:2" x14ac:dyDescent="0.3">
      <c r="A22" s="11" t="s">
        <v>58</v>
      </c>
      <c r="B22" s="110"/>
    </row>
    <row r="23" spans="1:2" x14ac:dyDescent="0.3">
      <c r="A23" s="11" t="s">
        <v>69</v>
      </c>
      <c r="B23" s="110"/>
    </row>
    <row r="24" spans="1:2" x14ac:dyDescent="0.3">
      <c r="A24" s="11" t="s">
        <v>70</v>
      </c>
      <c r="B24" s="110"/>
    </row>
    <row r="25" spans="1:2" x14ac:dyDescent="0.3">
      <c r="A25" s="11" t="s">
        <v>72</v>
      </c>
      <c r="B25" s="110"/>
    </row>
    <row r="26" spans="1:2" x14ac:dyDescent="0.3">
      <c r="A26" s="11" t="s">
        <v>73</v>
      </c>
      <c r="B26" s="110"/>
    </row>
    <row r="27" spans="1:2" x14ac:dyDescent="0.3">
      <c r="A27" s="11"/>
      <c r="B27" s="9"/>
    </row>
    <row r="28" spans="1:2" x14ac:dyDescent="0.3">
      <c r="A28" s="11" t="s">
        <v>74</v>
      </c>
      <c r="B28" s="110"/>
    </row>
    <row r="29" spans="1:2" x14ac:dyDescent="0.3">
      <c r="A29" s="11" t="s">
        <v>75</v>
      </c>
      <c r="B29" s="110"/>
    </row>
    <row r="30" spans="1:2" x14ac:dyDescent="0.3">
      <c r="A30" s="11" t="s">
        <v>76</v>
      </c>
      <c r="B30" s="110"/>
    </row>
    <row r="31" spans="1:2" x14ac:dyDescent="0.3">
      <c r="A31" s="11" t="s">
        <v>77</v>
      </c>
      <c r="B31" s="110"/>
    </row>
    <row r="32" spans="1:2" x14ac:dyDescent="0.3">
      <c r="A32" s="11" t="s">
        <v>59</v>
      </c>
      <c r="B32" s="110"/>
    </row>
    <row r="33" spans="1:2" ht="28.8" x14ac:dyDescent="0.3">
      <c r="A33" s="11" t="s">
        <v>78</v>
      </c>
      <c r="B33" s="110"/>
    </row>
    <row r="34" spans="1:2" x14ac:dyDescent="0.3">
      <c r="A34" s="11" t="s">
        <v>60</v>
      </c>
      <c r="B34" s="110"/>
    </row>
    <row r="35" spans="1:2" x14ac:dyDescent="0.3">
      <c r="A35" s="11" t="s">
        <v>79</v>
      </c>
      <c r="B35" s="110"/>
    </row>
    <row r="36" spans="1:2" x14ac:dyDescent="0.3">
      <c r="A36" s="11" t="s">
        <v>61</v>
      </c>
      <c r="B36" s="110"/>
    </row>
    <row r="37" spans="1:2" ht="15" thickBot="1" x14ac:dyDescent="0.35">
      <c r="A37" s="106" t="s">
        <v>62</v>
      </c>
      <c r="B37" s="112"/>
    </row>
  </sheetData>
  <sheetProtection algorithmName="SHA-512" hashValue="6E7+e6TkmQWGN9nt9pEx9Bj7WBf+lcciBXeddVtIhFLtnQVtACwFxWBC6SWD62fvHPNjwCoLoCI23prK3XchNg==" saltValue="hufU3rfAHkKEOAxt+Dm5Wg==" spinCount="100000" sheet="1" formatCells="0" formatColumns="0" formatRows="0" insertColumns="0" insertRows="0" insertHyperlinks="0" deleteColumns="0" deleteRows="0" sort="0" autoFilter="0" pivotTables="0"/>
  <mergeCells count="1">
    <mergeCell ref="A2:B2"/>
  </mergeCells>
  <conditionalFormatting sqref="B3:B9 B28:B37">
    <cfRule type="notContainsBlanks" dxfId="24" priority="5">
      <formula>LEN(TRIM(B3))&gt;0</formula>
    </cfRule>
  </conditionalFormatting>
  <conditionalFormatting sqref="B14:B26">
    <cfRule type="notContainsBlanks" dxfId="23" priority="1">
      <formula>LEN(TRIM(B14))&gt;0</formula>
    </cfRule>
  </conditionalFormatting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B08006E-BB1F-40B7-86C6-ADFE480527D2}">
          <x14:formula1>
            <xm:f>Menu!$M$2:$M$4</xm:f>
          </x14:formula1>
          <xm:sqref>B19</xm:sqref>
        </x14:dataValidation>
        <x14:dataValidation type="list" allowBlank="1" showInputMessage="1" showErrorMessage="1" xr:uid="{1329E3C2-9375-45FB-820E-E0ED30105CDB}">
          <x14:formula1>
            <xm:f>Menu!$N$2:$N$4</xm:f>
          </x14:formula1>
          <xm:sqref>B17</xm:sqref>
        </x14:dataValidation>
        <x14:dataValidation type="list" allowBlank="1" showInputMessage="1" showErrorMessage="1" xr:uid="{47FA9BD3-2585-44E0-8439-21A4BA81D7D2}">
          <x14:formula1>
            <xm:f>Menu!$O$2:$O$4</xm:f>
          </x14:formula1>
          <xm:sqref>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0B0FC-95C1-4FE9-84EB-61EC98771757}">
  <sheetPr>
    <pageSetUpPr fitToPage="1"/>
  </sheetPr>
  <dimension ref="A1:C90"/>
  <sheetViews>
    <sheetView workbookViewId="0">
      <selection activeCell="B19" sqref="B19"/>
    </sheetView>
  </sheetViews>
  <sheetFormatPr defaultRowHeight="14.4" x14ac:dyDescent="0.3"/>
  <cols>
    <col min="1" max="1" width="1.109375" style="8" customWidth="1"/>
    <col min="2" max="2" width="69.109375" style="8" customWidth="1"/>
    <col min="3" max="3" width="128.33203125" style="8" customWidth="1"/>
    <col min="4" max="4" width="10.6640625" style="8" customWidth="1"/>
    <col min="5" max="16384" width="8.88671875" style="8"/>
  </cols>
  <sheetData>
    <row r="1" spans="1:3" s="88" customFormat="1" ht="18" x14ac:dyDescent="0.3">
      <c r="A1" s="85"/>
      <c r="B1" s="86" t="s">
        <v>64</v>
      </c>
      <c r="C1" s="89" t="s">
        <v>136</v>
      </c>
    </row>
    <row r="2" spans="1:3" ht="15" customHeight="1" x14ac:dyDescent="0.3">
      <c r="A2" s="4"/>
      <c r="B2" s="1"/>
      <c r="C2" s="5"/>
    </row>
    <row r="3" spans="1:3" ht="31.8" customHeight="1" x14ac:dyDescent="0.3">
      <c r="A3" s="4"/>
      <c r="B3" s="166" t="s">
        <v>188</v>
      </c>
      <c r="C3" s="167"/>
    </row>
    <row r="4" spans="1:3" x14ac:dyDescent="0.3">
      <c r="A4" s="4"/>
      <c r="B4" s="1"/>
      <c r="C4" s="5"/>
    </row>
    <row r="5" spans="1:3" x14ac:dyDescent="0.3">
      <c r="A5" s="4"/>
      <c r="B5" s="1"/>
      <c r="C5" s="5"/>
    </row>
    <row r="6" spans="1:3" x14ac:dyDescent="0.3">
      <c r="A6" s="4"/>
      <c r="B6" s="1"/>
      <c r="C6" s="5"/>
    </row>
    <row r="7" spans="1:3" x14ac:dyDescent="0.3">
      <c r="A7" s="4"/>
      <c r="B7" s="163"/>
      <c r="C7" s="164"/>
    </row>
    <row r="8" spans="1:3" x14ac:dyDescent="0.3">
      <c r="A8" s="4"/>
      <c r="B8" s="1"/>
      <c r="C8" s="5"/>
    </row>
    <row r="9" spans="1:3" x14ac:dyDescent="0.3">
      <c r="A9" s="4"/>
      <c r="B9" s="1"/>
      <c r="C9" s="5"/>
    </row>
    <row r="10" spans="1:3" x14ac:dyDescent="0.3">
      <c r="A10" s="4"/>
      <c r="B10" s="1"/>
      <c r="C10" s="5"/>
    </row>
    <row r="11" spans="1:3" x14ac:dyDescent="0.3">
      <c r="A11" s="4"/>
      <c r="B11" s="1"/>
      <c r="C11" s="5"/>
    </row>
    <row r="12" spans="1:3" x14ac:dyDescent="0.3">
      <c r="A12" s="4"/>
      <c r="B12" s="1"/>
      <c r="C12" s="5"/>
    </row>
    <row r="13" spans="1:3" x14ac:dyDescent="0.3">
      <c r="A13" s="4"/>
      <c r="B13" s="1"/>
      <c r="C13" s="5"/>
    </row>
    <row r="14" spans="1:3" x14ac:dyDescent="0.3">
      <c r="A14" s="4"/>
      <c r="B14" s="1"/>
      <c r="C14" s="5"/>
    </row>
    <row r="15" spans="1:3" x14ac:dyDescent="0.3">
      <c r="A15" s="4"/>
      <c r="B15" s="1"/>
      <c r="C15" s="5"/>
    </row>
    <row r="16" spans="1:3" x14ac:dyDescent="0.3">
      <c r="A16" s="4"/>
      <c r="B16" s="1"/>
      <c r="C16" s="5"/>
    </row>
    <row r="17" spans="1:3" x14ac:dyDescent="0.3">
      <c r="A17" s="4"/>
      <c r="B17" s="1"/>
      <c r="C17" s="5"/>
    </row>
    <row r="18" spans="1:3" x14ac:dyDescent="0.3">
      <c r="A18" s="4"/>
      <c r="B18" s="1"/>
      <c r="C18" s="5"/>
    </row>
    <row r="19" spans="1:3" x14ac:dyDescent="0.3">
      <c r="A19" s="4"/>
      <c r="B19" s="1"/>
      <c r="C19" s="5"/>
    </row>
    <row r="20" spans="1:3" x14ac:dyDescent="0.3">
      <c r="A20" s="4"/>
      <c r="B20" s="1"/>
      <c r="C20" s="5"/>
    </row>
    <row r="21" spans="1:3" x14ac:dyDescent="0.3">
      <c r="A21" s="4"/>
      <c r="B21" s="168" t="s">
        <v>191</v>
      </c>
      <c r="C21" s="169"/>
    </row>
    <row r="22" spans="1:3" x14ac:dyDescent="0.3">
      <c r="A22" s="4"/>
      <c r="B22" s="170"/>
      <c r="C22" s="169"/>
    </row>
    <row r="23" spans="1:3" x14ac:dyDescent="0.3">
      <c r="A23" s="4"/>
      <c r="B23" s="170"/>
      <c r="C23" s="169"/>
    </row>
    <row r="24" spans="1:3" x14ac:dyDescent="0.3">
      <c r="A24" s="4"/>
      <c r="B24" s="170"/>
      <c r="C24" s="169"/>
    </row>
    <row r="25" spans="1:3" x14ac:dyDescent="0.3">
      <c r="A25" s="4"/>
      <c r="B25" s="170"/>
      <c r="C25" s="169"/>
    </row>
    <row r="26" spans="1:3" ht="31.2" customHeight="1" x14ac:dyDescent="0.3">
      <c r="A26" s="4"/>
      <c r="B26" s="170"/>
      <c r="C26" s="169"/>
    </row>
    <row r="27" spans="1:3" ht="15" thickBot="1" x14ac:dyDescent="0.35">
      <c r="A27" s="157"/>
      <c r="B27" s="158"/>
      <c r="C27" s="159"/>
    </row>
    <row r="49" spans="2:3" ht="32.4" customHeight="1" x14ac:dyDescent="0.3">
      <c r="B49" s="162"/>
      <c r="C49" s="162"/>
    </row>
    <row r="90" spans="2:3" ht="37.200000000000003" customHeight="1" x14ac:dyDescent="0.3">
      <c r="B90" s="165" t="s">
        <v>154</v>
      </c>
      <c r="C90" s="165"/>
    </row>
  </sheetData>
  <sheetProtection algorithmName="SHA-512" hashValue="Iks+YEQVFU+gtTyijX7/2Nbbk7Zlijgt57ltxC3qNJMXE1g86xZxlapj85qlV5RVlML/fXNYLRFQYSYp2oHM9g==" saltValue="tLlwW7atgwII4rtenV/1uw==" spinCount="100000" sheet="1" formatCells="0" formatColumns="0" formatRows="0" insertColumns="0" insertRows="0" insertHyperlinks="0" deleteColumns="0" deleteRows="0" sort="0" autoFilter="0" pivotTables="0"/>
  <mergeCells count="5">
    <mergeCell ref="B49:C49"/>
    <mergeCell ref="B7:C7"/>
    <mergeCell ref="B90:C90"/>
    <mergeCell ref="B3:C3"/>
    <mergeCell ref="B21:C26"/>
  </mergeCells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2.1.1&amp;C&amp;D&amp;R&amp;"                               ,Normale"&amp;A      &amp;P di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E230-1B85-44B1-93C1-98E5CD8E6BCE}">
  <sheetPr>
    <pageSetUpPr fitToPage="1"/>
  </sheetPr>
  <dimension ref="A1:I51"/>
  <sheetViews>
    <sheetView zoomScaleNormal="100" workbookViewId="0">
      <selection activeCell="B9" sqref="B9"/>
    </sheetView>
  </sheetViews>
  <sheetFormatPr defaultRowHeight="14.4" x14ac:dyDescent="0.3"/>
  <cols>
    <col min="1" max="1" width="43.6640625" style="6" customWidth="1"/>
    <col min="2" max="2" width="15" style="6" customWidth="1"/>
    <col min="3" max="3" width="2.44140625" style="6" customWidth="1"/>
    <col min="4" max="4" width="64.5546875" style="43" customWidth="1"/>
    <col min="5" max="5" width="2.44140625" style="43" customWidth="1"/>
    <col min="6" max="6" width="15" style="6" customWidth="1"/>
    <col min="7" max="7" width="2.5546875" style="6" customWidth="1"/>
    <col min="8" max="8" width="51.88671875" style="42" customWidth="1"/>
    <col min="9" max="9" width="3.109375" style="42" customWidth="1"/>
    <col min="10" max="10" width="9.6640625" style="6" customWidth="1"/>
    <col min="11" max="16384" width="8.88671875" style="6"/>
  </cols>
  <sheetData>
    <row r="1" spans="1:9" s="83" customFormat="1" ht="18" x14ac:dyDescent="0.35">
      <c r="A1" s="90" t="s">
        <v>37</v>
      </c>
      <c r="B1" s="86"/>
      <c r="C1" s="86"/>
      <c r="D1" s="86"/>
      <c r="E1" s="86"/>
      <c r="F1" s="86"/>
      <c r="G1" s="86"/>
      <c r="H1" s="171" t="s">
        <v>137</v>
      </c>
      <c r="I1" s="172"/>
    </row>
    <row r="2" spans="1:9" s="156" customFormat="1" ht="254.4" customHeight="1" x14ac:dyDescent="0.3">
      <c r="A2" s="185" t="s">
        <v>190</v>
      </c>
      <c r="B2" s="186"/>
      <c r="C2" s="186"/>
      <c r="D2" s="186"/>
      <c r="E2" s="186"/>
      <c r="F2" s="186"/>
      <c r="G2" s="186"/>
      <c r="H2" s="186"/>
      <c r="I2" s="187"/>
    </row>
    <row r="3" spans="1:9" ht="13.2" customHeight="1" x14ac:dyDescent="0.3">
      <c r="A3" s="14"/>
      <c r="B3" s="2"/>
      <c r="C3" s="2"/>
      <c r="D3" s="2"/>
      <c r="E3" s="2"/>
      <c r="F3" s="2"/>
      <c r="G3" s="2"/>
      <c r="H3" s="2"/>
      <c r="I3" s="15"/>
    </row>
    <row r="4" spans="1:9" x14ac:dyDescent="0.3">
      <c r="A4" s="38"/>
      <c r="B4" s="184" t="s">
        <v>130</v>
      </c>
      <c r="C4" s="184"/>
      <c r="D4" s="184"/>
      <c r="E4" s="57"/>
      <c r="F4" s="182" t="s">
        <v>131</v>
      </c>
      <c r="G4" s="182"/>
      <c r="H4" s="182"/>
      <c r="I4" s="17"/>
    </row>
    <row r="5" spans="1:9" ht="62.4" customHeight="1" x14ac:dyDescent="0.3">
      <c r="A5" s="16"/>
      <c r="B5" s="183" t="s">
        <v>189</v>
      </c>
      <c r="C5" s="183"/>
      <c r="D5" s="183"/>
      <c r="E5" s="155"/>
      <c r="F5" s="183" t="s">
        <v>187</v>
      </c>
      <c r="G5" s="183"/>
      <c r="H5" s="183"/>
      <c r="I5" s="18"/>
    </row>
    <row r="6" spans="1:9" x14ac:dyDescent="0.3">
      <c r="A6" s="19"/>
      <c r="B6" s="59"/>
      <c r="C6" s="59"/>
      <c r="D6" s="60"/>
      <c r="E6" s="60"/>
      <c r="F6" s="59"/>
      <c r="G6" s="56"/>
      <c r="H6" s="47"/>
      <c r="I6" s="20"/>
    </row>
    <row r="7" spans="1:9" x14ac:dyDescent="0.3">
      <c r="A7" s="21" t="s">
        <v>129</v>
      </c>
      <c r="B7" s="61"/>
      <c r="C7" s="61"/>
      <c r="D7" s="48" t="s">
        <v>181</v>
      </c>
      <c r="E7" s="48"/>
      <c r="F7" s="61"/>
      <c r="G7"/>
      <c r="H7" s="48" t="s">
        <v>35</v>
      </c>
      <c r="I7" s="22"/>
    </row>
    <row r="8" spans="1:9" x14ac:dyDescent="0.3">
      <c r="A8" s="19"/>
      <c r="B8" s="59"/>
      <c r="C8" s="59"/>
      <c r="D8" s="60"/>
      <c r="E8" s="60"/>
      <c r="F8" s="59"/>
      <c r="G8" s="56"/>
      <c r="H8" s="49"/>
      <c r="I8" s="23"/>
    </row>
    <row r="9" spans="1:9" x14ac:dyDescent="0.3">
      <c r="A9" s="36" t="s">
        <v>31</v>
      </c>
      <c r="B9" s="124"/>
      <c r="C9" s="59"/>
      <c r="D9" s="126"/>
      <c r="E9" s="62"/>
      <c r="F9" s="124"/>
      <c r="G9" s="56"/>
      <c r="H9" s="127"/>
      <c r="I9" s="73"/>
    </row>
    <row r="10" spans="1:9" x14ac:dyDescent="0.3">
      <c r="A10" s="36" t="s">
        <v>16</v>
      </c>
      <c r="B10" s="124"/>
      <c r="C10" s="59"/>
      <c r="D10" s="126"/>
      <c r="E10" s="62"/>
      <c r="F10" s="124"/>
      <c r="G10" s="56"/>
      <c r="H10" s="127"/>
      <c r="I10" s="73"/>
    </row>
    <row r="11" spans="1:9" x14ac:dyDescent="0.3">
      <c r="A11" s="36" t="s">
        <v>17</v>
      </c>
      <c r="B11" s="124"/>
      <c r="C11" s="59"/>
      <c r="D11" s="126"/>
      <c r="E11" s="62"/>
      <c r="F11" s="124"/>
      <c r="G11" s="56"/>
      <c r="H11" s="127"/>
      <c r="I11" s="73"/>
    </row>
    <row r="12" spans="1:9" x14ac:dyDescent="0.3">
      <c r="A12" s="36" t="s">
        <v>18</v>
      </c>
      <c r="B12" s="124"/>
      <c r="C12" s="59"/>
      <c r="D12" s="126"/>
      <c r="E12" s="62"/>
      <c r="F12" s="125"/>
      <c r="G12" s="56"/>
      <c r="H12" s="128"/>
      <c r="I12" s="74"/>
    </row>
    <row r="13" spans="1:9" x14ac:dyDescent="0.3">
      <c r="A13" s="36" t="s">
        <v>26</v>
      </c>
      <c r="B13" s="124"/>
      <c r="C13" s="59"/>
      <c r="D13" s="126"/>
      <c r="E13" s="62"/>
      <c r="F13" s="124"/>
      <c r="G13" s="56"/>
      <c r="H13" s="127"/>
      <c r="I13" s="73"/>
    </row>
    <row r="14" spans="1:9" x14ac:dyDescent="0.3">
      <c r="A14" s="36"/>
      <c r="B14" s="62"/>
      <c r="C14" s="59"/>
      <c r="D14" s="62"/>
      <c r="E14" s="62"/>
      <c r="F14" s="62"/>
      <c r="G14" s="56"/>
      <c r="H14" s="49"/>
      <c r="I14" s="23"/>
    </row>
    <row r="15" spans="1:9" x14ac:dyDescent="0.3">
      <c r="A15" s="37" t="s">
        <v>128</v>
      </c>
      <c r="B15" s="56"/>
      <c r="C15" s="56"/>
      <c r="D15" s="65"/>
      <c r="E15" s="65"/>
      <c r="F15" s="56"/>
      <c r="G15" s="56"/>
      <c r="H15" s="47"/>
      <c r="I15" s="20"/>
    </row>
    <row r="16" spans="1:9" x14ac:dyDescent="0.3">
      <c r="A16" s="38"/>
      <c r="B16" s="64"/>
      <c r="C16" s="64"/>
      <c r="D16" s="64"/>
      <c r="E16" s="64"/>
      <c r="F16" s="64"/>
      <c r="G16" s="56"/>
      <c r="H16" s="47"/>
      <c r="I16" s="20"/>
    </row>
    <row r="17" spans="1:9" x14ac:dyDescent="0.3">
      <c r="A17" s="24" t="s">
        <v>3</v>
      </c>
      <c r="B17" s="50"/>
      <c r="C17" s="50"/>
      <c r="D17" s="66"/>
      <c r="E17" s="66"/>
      <c r="F17" s="50"/>
      <c r="G17" s="50"/>
      <c r="H17" s="50"/>
      <c r="I17" s="25"/>
    </row>
    <row r="18" spans="1:9" ht="27.6" x14ac:dyDescent="0.3">
      <c r="A18" s="36" t="s">
        <v>28</v>
      </c>
      <c r="B18" s="125"/>
      <c r="C18" s="59"/>
      <c r="D18" s="126"/>
      <c r="E18" s="62"/>
      <c r="F18" s="125"/>
      <c r="G18" s="56"/>
      <c r="H18" s="127"/>
      <c r="I18" s="73"/>
    </row>
    <row r="19" spans="1:9" x14ac:dyDescent="0.3">
      <c r="A19" s="36" t="s">
        <v>29</v>
      </c>
      <c r="B19" s="125"/>
      <c r="C19" s="59"/>
      <c r="D19" s="126"/>
      <c r="E19" s="62"/>
      <c r="F19" s="125"/>
      <c r="G19" s="56"/>
      <c r="H19" s="127"/>
      <c r="I19" s="73"/>
    </row>
    <row r="20" spans="1:9" x14ac:dyDescent="0.3">
      <c r="A20" s="36" t="s">
        <v>30</v>
      </c>
      <c r="B20" s="125"/>
      <c r="C20" s="59"/>
      <c r="D20" s="126"/>
      <c r="E20" s="62"/>
      <c r="F20" s="125"/>
      <c r="G20" s="56"/>
      <c r="H20" s="127"/>
      <c r="I20" s="73"/>
    </row>
    <row r="21" spans="1:9" x14ac:dyDescent="0.3">
      <c r="A21" s="36" t="s">
        <v>32</v>
      </c>
      <c r="B21" s="125"/>
      <c r="C21" s="59"/>
      <c r="D21" s="126"/>
      <c r="E21" s="62"/>
      <c r="F21" s="125"/>
      <c r="G21" s="56"/>
      <c r="H21" s="127"/>
      <c r="I21" s="73"/>
    </row>
    <row r="22" spans="1:9" x14ac:dyDescent="0.3">
      <c r="A22" s="36" t="s">
        <v>33</v>
      </c>
      <c r="B22" s="125"/>
      <c r="C22" s="59"/>
      <c r="D22" s="126"/>
      <c r="E22" s="62"/>
      <c r="F22" s="125"/>
      <c r="G22" s="56"/>
      <c r="H22" s="127"/>
      <c r="I22" s="73"/>
    </row>
    <row r="23" spans="1:9" x14ac:dyDescent="0.3">
      <c r="A23" s="44"/>
      <c r="B23" s="59"/>
      <c r="C23" s="59"/>
      <c r="D23" s="68"/>
      <c r="E23" s="67"/>
      <c r="F23" s="63"/>
      <c r="G23" s="56"/>
      <c r="H23" s="51"/>
      <c r="I23" s="20"/>
    </row>
    <row r="24" spans="1:9" x14ac:dyDescent="0.3">
      <c r="A24" s="27" t="s">
        <v>10</v>
      </c>
      <c r="B24" s="52"/>
      <c r="C24" s="52"/>
      <c r="D24" s="69"/>
      <c r="E24" s="69"/>
      <c r="F24" s="52"/>
      <c r="G24" s="52"/>
      <c r="H24" s="52"/>
      <c r="I24" s="28"/>
    </row>
    <row r="25" spans="1:9" x14ac:dyDescent="0.3">
      <c r="A25" s="36" t="s">
        <v>8</v>
      </c>
      <c r="B25" s="125"/>
      <c r="C25" s="59"/>
      <c r="D25" s="126"/>
      <c r="E25" s="62"/>
      <c r="F25" s="125"/>
      <c r="G25" s="56"/>
      <c r="H25" s="127"/>
      <c r="I25" s="73"/>
    </row>
    <row r="26" spans="1:9" x14ac:dyDescent="0.3">
      <c r="A26" s="36" t="s">
        <v>39</v>
      </c>
      <c r="B26" s="125"/>
      <c r="C26" s="59"/>
      <c r="D26" s="126"/>
      <c r="E26" s="62"/>
      <c r="F26" s="125"/>
      <c r="G26" s="56"/>
      <c r="H26" s="127"/>
      <c r="I26" s="73"/>
    </row>
    <row r="27" spans="1:9" x14ac:dyDescent="0.3">
      <c r="A27" s="36" t="s">
        <v>9</v>
      </c>
      <c r="B27" s="125"/>
      <c r="C27" s="59"/>
      <c r="D27" s="126"/>
      <c r="E27" s="62"/>
      <c r="F27" s="125"/>
      <c r="G27" s="56"/>
      <c r="H27" s="127"/>
      <c r="I27" s="73"/>
    </row>
    <row r="28" spans="1:9" x14ac:dyDescent="0.3">
      <c r="A28" s="44"/>
      <c r="B28" s="59"/>
      <c r="C28" s="59"/>
      <c r="D28" s="68"/>
      <c r="E28" s="67"/>
      <c r="F28" s="63"/>
      <c r="G28" s="56"/>
      <c r="H28" s="51"/>
      <c r="I28" s="20"/>
    </row>
    <row r="29" spans="1:9" x14ac:dyDescent="0.3">
      <c r="A29" s="29" t="s">
        <v>19</v>
      </c>
      <c r="B29" s="53"/>
      <c r="C29" s="53"/>
      <c r="D29" s="70"/>
      <c r="E29" s="70"/>
      <c r="F29" s="53"/>
      <c r="G29" s="53"/>
      <c r="H29" s="53"/>
      <c r="I29" s="30"/>
    </row>
    <row r="30" spans="1:9" ht="32.4" customHeight="1" x14ac:dyDescent="0.3">
      <c r="A30" s="36" t="s">
        <v>11</v>
      </c>
      <c r="B30" s="125"/>
      <c r="C30" s="59"/>
      <c r="D30" s="126"/>
      <c r="E30" s="62"/>
      <c r="F30" s="125"/>
      <c r="G30" s="56"/>
      <c r="H30" s="128"/>
      <c r="I30" s="74"/>
    </row>
    <row r="31" spans="1:9" x14ac:dyDescent="0.3">
      <c r="A31" s="36" t="s">
        <v>12</v>
      </c>
      <c r="B31" s="125"/>
      <c r="C31" s="59"/>
      <c r="D31" s="126"/>
      <c r="E31" s="62"/>
      <c r="F31" s="125"/>
      <c r="G31" s="56"/>
      <c r="H31" s="128"/>
      <c r="I31" s="74"/>
    </row>
    <row r="32" spans="1:9" x14ac:dyDescent="0.3">
      <c r="A32" s="36" t="s">
        <v>13</v>
      </c>
      <c r="B32" s="125"/>
      <c r="C32" s="59"/>
      <c r="D32" s="126"/>
      <c r="E32" s="62"/>
      <c r="F32" s="125"/>
      <c r="G32" s="56"/>
      <c r="H32" s="128"/>
      <c r="I32" s="74"/>
    </row>
    <row r="33" spans="1:9" x14ac:dyDescent="0.3">
      <c r="A33" s="36" t="s">
        <v>14</v>
      </c>
      <c r="B33" s="125"/>
      <c r="C33" s="59"/>
      <c r="D33" s="126"/>
      <c r="E33" s="62"/>
      <c r="F33" s="125"/>
      <c r="G33" s="56"/>
      <c r="H33" s="128"/>
      <c r="I33" s="74"/>
    </row>
    <row r="34" spans="1:9" x14ac:dyDescent="0.3">
      <c r="A34" s="36" t="s">
        <v>15</v>
      </c>
      <c r="B34" s="125"/>
      <c r="C34" s="59"/>
      <c r="D34" s="126"/>
      <c r="E34" s="62"/>
      <c r="F34" s="125"/>
      <c r="G34" s="56"/>
      <c r="H34" s="128"/>
      <c r="I34" s="74"/>
    </row>
    <row r="35" spans="1:9" x14ac:dyDescent="0.3">
      <c r="A35" s="26"/>
      <c r="B35" s="59"/>
      <c r="C35" s="59"/>
      <c r="D35" s="68"/>
      <c r="E35" s="67"/>
      <c r="F35" s="63"/>
      <c r="G35" s="56"/>
      <c r="H35" s="47"/>
      <c r="I35" s="20"/>
    </row>
    <row r="36" spans="1:9" x14ac:dyDescent="0.3">
      <c r="A36" s="31" t="s">
        <v>20</v>
      </c>
      <c r="B36" s="54"/>
      <c r="C36" s="54"/>
      <c r="D36" s="71"/>
      <c r="E36" s="71"/>
      <c r="F36" s="54"/>
      <c r="G36" s="54"/>
      <c r="H36" s="54"/>
      <c r="I36" s="32"/>
    </row>
    <row r="37" spans="1:9" x14ac:dyDescent="0.3">
      <c r="A37" s="36" t="s">
        <v>21</v>
      </c>
      <c r="B37" s="125"/>
      <c r="C37" s="59"/>
      <c r="D37" s="126"/>
      <c r="E37" s="62"/>
      <c r="F37" s="125"/>
      <c r="G37" s="56"/>
      <c r="H37" s="128"/>
      <c r="I37" s="74"/>
    </row>
    <row r="38" spans="1:9" x14ac:dyDescent="0.3">
      <c r="A38" s="36" t="s">
        <v>22</v>
      </c>
      <c r="B38" s="125"/>
      <c r="C38" s="59"/>
      <c r="D38" s="126"/>
      <c r="E38" s="62"/>
      <c r="F38" s="125"/>
      <c r="G38" s="56"/>
      <c r="H38" s="128"/>
      <c r="I38" s="74"/>
    </row>
    <row r="39" spans="1:9" x14ac:dyDescent="0.3">
      <c r="A39" s="36" t="s">
        <v>23</v>
      </c>
      <c r="B39" s="125"/>
      <c r="C39" s="59"/>
      <c r="D39" s="126"/>
      <c r="E39" s="62"/>
      <c r="F39" s="125"/>
      <c r="G39" s="56"/>
      <c r="H39" s="128"/>
      <c r="I39" s="74"/>
    </row>
    <row r="40" spans="1:9" x14ac:dyDescent="0.3">
      <c r="A40" s="36" t="s">
        <v>24</v>
      </c>
      <c r="B40" s="125"/>
      <c r="C40" s="59"/>
      <c r="D40" s="126"/>
      <c r="E40" s="62"/>
      <c r="F40" s="125"/>
      <c r="G40" s="56"/>
      <c r="H40" s="128"/>
      <c r="I40" s="74"/>
    </row>
    <row r="41" spans="1:9" x14ac:dyDescent="0.3">
      <c r="A41" s="36" t="s">
        <v>25</v>
      </c>
      <c r="B41" s="125"/>
      <c r="C41" s="59"/>
      <c r="D41" s="126"/>
      <c r="E41" s="62"/>
      <c r="F41" s="125"/>
      <c r="G41" s="56"/>
      <c r="H41" s="128"/>
      <c r="I41" s="74"/>
    </row>
    <row r="42" spans="1:9" x14ac:dyDescent="0.3">
      <c r="A42" s="36" t="s">
        <v>27</v>
      </c>
      <c r="B42" s="125"/>
      <c r="C42" s="59"/>
      <c r="D42" s="126"/>
      <c r="E42" s="62"/>
      <c r="F42" s="125"/>
      <c r="G42" s="56"/>
      <c r="H42" s="128"/>
      <c r="I42" s="74"/>
    </row>
    <row r="43" spans="1:9" x14ac:dyDescent="0.3">
      <c r="A43" s="44"/>
      <c r="B43" s="59"/>
      <c r="C43" s="59"/>
      <c r="D43" s="67"/>
      <c r="E43" s="67"/>
      <c r="F43" s="59"/>
      <c r="G43" s="56"/>
      <c r="H43" s="47"/>
      <c r="I43" s="20"/>
    </row>
    <row r="44" spans="1:9" x14ac:dyDescent="0.3">
      <c r="A44" s="44"/>
      <c r="B44" s="59"/>
      <c r="C44" s="59"/>
      <c r="D44" s="67"/>
      <c r="E44" s="67"/>
      <c r="F44" s="59"/>
      <c r="G44" s="56"/>
      <c r="H44" s="47"/>
      <c r="I44" s="20"/>
    </row>
    <row r="45" spans="1:9" x14ac:dyDescent="0.3">
      <c r="A45" s="45" t="s">
        <v>132</v>
      </c>
      <c r="B45" s="59"/>
      <c r="C45" s="59"/>
      <c r="D45" s="58"/>
      <c r="E45" s="58"/>
      <c r="F45" s="59"/>
      <c r="G45" s="56"/>
      <c r="H45" s="47"/>
      <c r="I45" s="20"/>
    </row>
    <row r="46" spans="1:9" ht="43.2" customHeight="1" thickBot="1" x14ac:dyDescent="0.35">
      <c r="A46" s="175" t="s">
        <v>34</v>
      </c>
      <c r="B46" s="176"/>
      <c r="C46" s="176"/>
      <c r="D46" s="176"/>
      <c r="E46" s="176"/>
      <c r="F46" s="176"/>
      <c r="G46" s="176"/>
      <c r="H46" s="176"/>
      <c r="I46" s="75"/>
    </row>
    <row r="47" spans="1:9" ht="72" customHeight="1" thickTop="1" thickBot="1" x14ac:dyDescent="0.35">
      <c r="A47" s="77" t="s">
        <v>3</v>
      </c>
      <c r="B47" s="177" t="str">
        <f>IF(OR(AND(B18="Medio",F18="Alto"),AND(B18="Alto",F18="Medio"),AND(B18="Alto",F18="Alto")),A18&amp;CHAR(10),"")&amp;
IF(OR(AND(B19="Medio",F19="Alto"),AND(B19="Alto",F19="Medio"),AND(B19="Alto",F19="Alto")),A19&amp;CHAR(10),"")&amp;
IF(OR(AND(B20="Medio",F20="Alto"),AND(B20="Alto",F20="Medio"),AND(B20="Alto",F20="Alto")),A20&amp;CHAR(10),"")&amp;
IF(OR(AND(B9="Medio",F9="Alto"),AND(B9="Alto",F9="Medio"),AND(B9="Alto",F9="Alto")),A9&amp;CHAR(10),"")&amp;
IF(OR(AND(B21="Medio",F21="Alto"),AND(B21="Alto",F21="Medio"),AND(B21="Alto",F21="Alto")),A21&amp;CHAR(10),"")&amp;
IF(OR(AND(B22="Medio",F22="Alto"),AND(B22="Alto",F22="Medio"),AND(B22="Alto",F22="Alto")),A22&amp;CHAR(10),"")</f>
        <v/>
      </c>
      <c r="C47" s="177"/>
      <c r="D47" s="177"/>
      <c r="E47" s="177"/>
      <c r="F47" s="177"/>
      <c r="G47" s="177"/>
      <c r="H47" s="177"/>
      <c r="I47" s="76"/>
    </row>
    <row r="48" spans="1:9" ht="57.6" customHeight="1" thickTop="1" thickBot="1" x14ac:dyDescent="0.35">
      <c r="A48" s="33" t="s">
        <v>10</v>
      </c>
      <c r="B48" s="178" t="str">
        <f>IF(OR(AND(B25="Medio",F25="Alto"),AND(B25="Alto",F25="Medio"),AND(B25="Alto",F25="Alto")),A25&amp;CHAR(10),"")&amp;
IF(OR(AND(B26="Medio",F26="Alto"),AND(B26="Alto",F26="Medio"),AND(B26="Alto",F26="Alto")),A26&amp;CHAR(10),"")&amp;
IF(OR(AND(B27="Medio",F27="Alto"),AND(B27="Alto",F27="Medio"),AND(B27="Alto",F27="Alto")),A27,"")</f>
        <v/>
      </c>
      <c r="C48" s="179"/>
      <c r="D48" s="179"/>
      <c r="E48" s="179"/>
      <c r="F48" s="179"/>
      <c r="G48" s="179"/>
      <c r="H48" s="179"/>
      <c r="I48" s="78"/>
    </row>
    <row r="49" spans="1:9" ht="126" customHeight="1" thickTop="1" thickBot="1" x14ac:dyDescent="0.35">
      <c r="A49" s="34" t="s">
        <v>19</v>
      </c>
      <c r="B49" s="180" t="str">
        <f>IF(OR(AND(B30="Medio",F30="Alto"),AND(B30="Alto",F30="Medio"),AND(B30="Alto",F30="Alto")),A30&amp;CHAR(10),"")&amp;
IF(OR(AND(B31="Medio",F31="Alto"),AND(B31="Alto",F31="Medio"),AND(B31="Alto",F31="Alto")),A31&amp;CHAR(10),"")&amp;
IF(OR(AND(B32="Medio",F32="Alto"),AND(B32="Alto",F32="Medio"),AND(B32="Alto",F32="Alto")),A32&amp;CHAR(10),"")&amp;
IF(OR(AND(B33="Medio",F33="Alto"),AND(B33="Alto",F33="Medio"),AND(B33="Alto",F33="Alto")),A33&amp;CHAR(10),"")&amp;
IF(OR(AND(B34="Medio",F34="Alto"),AND(B34="Alto",F34="Medio"),AND(B34="Alto",F34="Alto")),A34&amp;CHAR(10),"")&amp;
IF(OR(AND(B10="Medio",F10="Alto"),AND(B10="Alto",F10="Medio"),AND(B10="Alto",F10="Alto")),A10&amp;CHAR(10),"")&amp;
IF(OR(AND(B11="Medio",F11="Alto"),AND(B11="Alto",F11="Medio"),AND(B11="Alto",F11="Alto")),A11&amp;CHAR(10),"")&amp;
IF(OR(AND(B12="Medio",F12="Alto"),AND(B12="Alto",F12="Medio"),AND(B12="Alto",F12="Alto")),A12&amp;CHAR(10),"")</f>
        <v/>
      </c>
      <c r="C49" s="181"/>
      <c r="D49" s="181"/>
      <c r="E49" s="181"/>
      <c r="F49" s="181"/>
      <c r="G49" s="181"/>
      <c r="H49" s="181"/>
      <c r="I49" s="79"/>
    </row>
    <row r="50" spans="1:9" ht="98.4" customHeight="1" thickTop="1" thickBot="1" x14ac:dyDescent="0.35">
      <c r="A50" s="35" t="s">
        <v>20</v>
      </c>
      <c r="B50" s="173" t="str">
        <f>IF(OR(AND(B37="Medio",F37="Alto"),AND(B37="Alto",F37="Medio"),AND(B37="Alto",F37="Alto")),A37&amp;CHAR(10),"")&amp;
IF(OR(AND(B38="Medio",F38="Alto"),AND(B38="Alto",F38="Medio"),AND(B38="Alto",F38="Alto")),A38&amp;CHAR(10),"")&amp;
IF(OR(AND(B39="Medio",F39="Alto"),AND(B39="Alto",F39="Medio"),AND(B39="Alto",F39="Alto")),A39&amp;CHAR(10),"")&amp;
IF(OR(AND(B40="Medio",F40="Alto"),AND(B40="Alto",F40="Medio"),AND(B40="Alto",F40="Alto")),A40&amp;CHAR(10),"")&amp;
IF(OR(AND(B41="Medio",F41="Alto"),AND(B41="Alto",F41="Medio"),AND(B41="Alto",F41="Alto")),A41&amp;CHAR(10),"")&amp;
IF(OR(AND(B13="Medio",F13="Alto"),AND(B13="Alto",F13="Medio"),AND(B13="Alto",F13="Alto")),A13&amp;CHAR(10),"")&amp;
IF(OR(AND(B42="Medio",F42="Alto"),AND(B42="Alto",F42="Medio"),AND(B42="Alto",F42="Alto")),A42&amp;CHAR(10),"")</f>
        <v/>
      </c>
      <c r="C50" s="174"/>
      <c r="D50" s="174"/>
      <c r="E50" s="174"/>
      <c r="F50" s="174"/>
      <c r="G50" s="174"/>
      <c r="H50" s="174"/>
      <c r="I50" s="80"/>
    </row>
    <row r="51" spans="1:9" x14ac:dyDescent="0.3">
      <c r="A51" s="39"/>
      <c r="B51" s="40"/>
      <c r="C51" s="40"/>
      <c r="D51" s="41"/>
      <c r="E51" s="41"/>
      <c r="F51" s="40"/>
    </row>
  </sheetData>
  <sheetProtection algorithmName="SHA-512" hashValue="i5RQXi64PY19WaVgfz5JD+veSg9Y5WmOuQaYP5QTKn5WcFthlNUMFs7OIb5mstuGWc0G+7wq/qgWxurbtMzzxw==" saltValue="RLNZjz/P08gn1k3LQG5fug==" spinCount="100000" sheet="1" formatCells="0" formatColumns="0" formatRows="0" insertColumns="0" insertRows="0" insertHyperlinks="0" deleteColumns="0" deleteRows="0" sort="0" autoFilter="0" pivotTables="0"/>
  <mergeCells count="11">
    <mergeCell ref="H1:I1"/>
    <mergeCell ref="B50:H50"/>
    <mergeCell ref="A46:H46"/>
    <mergeCell ref="B47:H47"/>
    <mergeCell ref="B48:H48"/>
    <mergeCell ref="B49:H49"/>
    <mergeCell ref="F4:H4"/>
    <mergeCell ref="F5:H5"/>
    <mergeCell ref="B4:D4"/>
    <mergeCell ref="B5:D5"/>
    <mergeCell ref="A2:I2"/>
  </mergeCells>
  <conditionalFormatting sqref="B9:B13 B18:B22 B25:B27 B30:B34 B37:B42">
    <cfRule type="containsText" dxfId="22" priority="35" operator="containsText" text="Alto">
      <formula>NOT(ISERROR(SEARCH("Alto",B9)))</formula>
    </cfRule>
    <cfRule type="containsText" dxfId="21" priority="36" operator="containsText" text="Basso">
      <formula>NOT(ISERROR(SEARCH("Basso",B9)))</formula>
    </cfRule>
    <cfRule type="containsText" dxfId="20" priority="37" operator="containsText" text="Medio">
      <formula>NOT(ISERROR(SEARCH("Medio",B9)))</formula>
    </cfRule>
    <cfRule type="containsBlanks" dxfId="19" priority="37">
      <formula>LEN(TRIM(B9))=0</formula>
    </cfRule>
  </conditionalFormatting>
  <conditionalFormatting sqref="D9:D13 D18:D22 D25:D27 D30:D34 D37:D42">
    <cfRule type="notContainsBlanks" dxfId="18" priority="2">
      <formula>LEN(TRIM(D9))&gt;0</formula>
    </cfRule>
  </conditionalFormatting>
  <conditionalFormatting sqref="F9:F13 F18:F22 F25:F27 F30:F34 F37:F42">
    <cfRule type="containsText" dxfId="17" priority="32" operator="containsText" text="Basso">
      <formula>NOT(ISERROR(SEARCH("Basso",F9)))</formula>
    </cfRule>
    <cfRule type="containsText" dxfId="16" priority="33" operator="containsText" text="Medio">
      <formula>NOT(ISERROR(SEARCH("Medio",F9)))</formula>
    </cfRule>
    <cfRule type="containsText" dxfId="15" priority="34" operator="containsText" text="Alto">
      <formula>NOT(ISERROR(SEARCH("Alto",F9)))</formula>
    </cfRule>
    <cfRule type="containsBlanks" dxfId="14" priority="38">
      <formula>LEN(TRIM(F9))=0</formula>
    </cfRule>
  </conditionalFormatting>
  <conditionalFormatting sqref="H9:H13 H18:H22 H25:H27 H30:H34 H37:H42">
    <cfRule type="notContainsBlanks" dxfId="13" priority="1">
      <formula>LEN(TRIM(H9))&gt;0</formula>
    </cfRule>
  </conditionalFormatting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47BE99-9FE7-49F6-A0AC-60D99FD7648E}">
          <x14:formula1>
            <xm:f>Menu!$B$2:$B$5</xm:f>
          </x14:formula1>
          <xm:sqref>F25:F27 B9:B13 F37:F42 B25:B27 B30:B34 F9:F13 F18:F22 B18:B22 F30:F34 B37:B42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6CC9-82C7-4917-B5D8-CB1FC779E339}">
  <sheetPr>
    <pageSetUpPr fitToPage="1"/>
  </sheetPr>
  <dimension ref="A1:E39"/>
  <sheetViews>
    <sheetView workbookViewId="0">
      <selection activeCell="B6" sqref="B6"/>
    </sheetView>
  </sheetViews>
  <sheetFormatPr defaultRowHeight="14.4" x14ac:dyDescent="0.3"/>
  <cols>
    <col min="1" max="1" width="62.5546875" style="7" customWidth="1"/>
    <col min="2" max="5" width="33.33203125" style="8" customWidth="1"/>
    <col min="6" max="6" width="10.6640625" style="8" customWidth="1"/>
    <col min="7" max="16384" width="8.88671875" style="8"/>
  </cols>
  <sheetData>
    <row r="1" spans="1:5" s="88" customFormat="1" ht="18" x14ac:dyDescent="0.3">
      <c r="A1" s="91" t="s">
        <v>133</v>
      </c>
      <c r="B1" s="87"/>
      <c r="C1" s="87"/>
      <c r="D1" s="87"/>
      <c r="E1" s="89" t="s">
        <v>138</v>
      </c>
    </row>
    <row r="2" spans="1:5" ht="51" customHeight="1" x14ac:dyDescent="0.3">
      <c r="A2" s="160" t="s">
        <v>163</v>
      </c>
      <c r="B2" s="188"/>
      <c r="C2" s="188"/>
      <c r="D2" s="188"/>
      <c r="E2" s="161"/>
    </row>
    <row r="3" spans="1:5" x14ac:dyDescent="0.3">
      <c r="A3" s="14"/>
      <c r="B3" s="55"/>
      <c r="C3" s="55"/>
      <c r="D3" s="55"/>
      <c r="E3" s="72"/>
    </row>
    <row r="4" spans="1:5" x14ac:dyDescent="0.3">
      <c r="A4" s="46"/>
      <c r="B4" s="1"/>
      <c r="C4" s="1"/>
      <c r="D4" s="1"/>
      <c r="E4" s="5"/>
    </row>
    <row r="5" spans="1:5" x14ac:dyDescent="0.3">
      <c r="A5" s="136" t="s">
        <v>66</v>
      </c>
      <c r="B5" s="92" t="s">
        <v>65</v>
      </c>
      <c r="C5" s="3" t="s">
        <v>155</v>
      </c>
      <c r="D5" s="92" t="s">
        <v>156</v>
      </c>
      <c r="E5" s="93" t="s">
        <v>162</v>
      </c>
    </row>
    <row r="6" spans="1:5" x14ac:dyDescent="0.3">
      <c r="A6" s="137" t="str">
        <f>IF(OR(AND('Fase di screening'!B9="Medio",'Fase di screening'!F9="Alto"),AND('Fase di screening'!B9="Alto",'Fase di screening'!F9="Medio"),AND('Fase di screening'!B9="Alto",'Fase di screening'!F9="Alto")),'Fase di screening'!A9,"")</f>
        <v/>
      </c>
      <c r="B6" s="129"/>
      <c r="C6" s="130"/>
      <c r="D6" s="129"/>
      <c r="E6" s="131"/>
    </row>
    <row r="7" spans="1:5" x14ac:dyDescent="0.3">
      <c r="A7" s="137" t="str">
        <f>IF(OR(AND('Fase di screening'!B10="Medio",'Fase di screening'!F10="Alto"),AND('Fase di screening'!B10="Alto",'Fase di screening'!F10="Medio"),AND('Fase di screening'!B10="Alto",'Fase di screening'!F10="Alto")),'Fase di screening'!A10,"")</f>
        <v/>
      </c>
      <c r="B7" s="129"/>
      <c r="C7" s="130"/>
      <c r="D7" s="129"/>
      <c r="E7" s="131"/>
    </row>
    <row r="8" spans="1:5" x14ac:dyDescent="0.3">
      <c r="A8" s="137" t="str">
        <f>IF(OR(AND('Fase di screening'!B11="Medio",'Fase di screening'!F11="Alto"),AND('Fase di screening'!B11="Alto",'Fase di screening'!F11="Medio"),AND('Fase di screening'!B11="Alto",'Fase di screening'!F11="Alto")),'Fase di screening'!A11,"")</f>
        <v/>
      </c>
      <c r="B8" s="129"/>
      <c r="C8" s="130"/>
      <c r="D8" s="129"/>
      <c r="E8" s="131"/>
    </row>
    <row r="9" spans="1:5" x14ac:dyDescent="0.3">
      <c r="A9" s="137" t="str">
        <f>IF(OR(AND('Fase di screening'!B12="Medio",'Fase di screening'!F12="Alto"),AND('Fase di screening'!B12="Alto",'Fase di screening'!F12="Medio"),AND('Fase di screening'!B12="Alto",'Fase di screening'!F12="Alto")),'Fase di screening'!A12,"")</f>
        <v/>
      </c>
      <c r="B9" s="129"/>
      <c r="C9" s="130"/>
      <c r="D9" s="129"/>
      <c r="E9" s="131"/>
    </row>
    <row r="10" spans="1:5" x14ac:dyDescent="0.3">
      <c r="A10" s="137" t="str">
        <f>IF(OR(AND('Fase di screening'!B13="Medio",'Fase di screening'!F13="Alto"),AND('Fase di screening'!B13="Alto",'Fase di screening'!F13="Medio"),AND('Fase di screening'!B13="Alto",'Fase di screening'!F13="Alto")),'Fase di screening'!A13,"")</f>
        <v/>
      </c>
      <c r="B10" s="129"/>
      <c r="C10" s="130"/>
      <c r="D10" s="129"/>
      <c r="E10" s="131"/>
    </row>
    <row r="11" spans="1:5" x14ac:dyDescent="0.3">
      <c r="A11" s="137"/>
      <c r="B11" s="81"/>
      <c r="C11" s="1"/>
      <c r="D11" s="81"/>
      <c r="E11" s="5"/>
    </row>
    <row r="12" spans="1:5" x14ac:dyDescent="0.3">
      <c r="A12" s="138" t="s">
        <v>38</v>
      </c>
      <c r="B12" s="81"/>
      <c r="C12" s="1"/>
      <c r="D12" s="81"/>
      <c r="E12" s="5"/>
    </row>
    <row r="13" spans="1:5" x14ac:dyDescent="0.3">
      <c r="A13" s="137"/>
      <c r="B13" s="81"/>
      <c r="C13" s="1"/>
      <c r="D13" s="81"/>
      <c r="E13" s="5"/>
    </row>
    <row r="14" spans="1:5" x14ac:dyDescent="0.3">
      <c r="A14" s="139" t="s">
        <v>3</v>
      </c>
      <c r="B14" s="94"/>
      <c r="C14" s="95"/>
      <c r="D14" s="94"/>
      <c r="E14" s="96"/>
    </row>
    <row r="15" spans="1:5" x14ac:dyDescent="0.3">
      <c r="A15" s="140" t="str">
        <f>IF(OR(AND('Fase di screening'!B18="Medio",'Fase di screening'!F18="Alto"),AND('Fase di screening'!B18="Alto",'Fase di screening'!F18="Medio"),AND('Fase di screening'!B18="Alto",'Fase di screening'!F18="Alto")),'Fase di screening'!A18,"")</f>
        <v/>
      </c>
      <c r="B15" s="132"/>
      <c r="C15" s="133"/>
      <c r="D15" s="132"/>
      <c r="E15" s="131"/>
    </row>
    <row r="16" spans="1:5" x14ac:dyDescent="0.3">
      <c r="A16" s="140" t="str">
        <f>IF(OR(AND('Fase di screening'!B19="Medio",'Fase di screening'!F19="Alto"),AND('Fase di screening'!B19="Alto",'Fase di screening'!F19="Medio"),AND('Fase di screening'!B19="Alto",'Fase di screening'!F19="Alto")),'Fase di screening'!A19,"")</f>
        <v/>
      </c>
      <c r="B16" s="132"/>
      <c r="C16" s="133"/>
      <c r="D16" s="132"/>
      <c r="E16" s="131"/>
    </row>
    <row r="17" spans="1:5" x14ac:dyDescent="0.3">
      <c r="A17" s="140" t="str">
        <f>IF(OR(AND('Fase di screening'!B20="Medio",'Fase di screening'!F20="Alto"),AND('Fase di screening'!B20="Alto",'Fase di screening'!F20="Medio"),AND('Fase di screening'!B20="Alto",'Fase di screening'!F20="Alto")),'Fase di screening'!A20,"")</f>
        <v/>
      </c>
      <c r="B17" s="132"/>
      <c r="C17" s="133"/>
      <c r="D17" s="132"/>
      <c r="E17" s="131"/>
    </row>
    <row r="18" spans="1:5" x14ac:dyDescent="0.3">
      <c r="A18" s="140" t="str">
        <f>IF(OR(AND('Fase di screening'!B21="Medio",'Fase di screening'!F21="Alto"),AND('Fase di screening'!B21="Alto",'Fase di screening'!F21="Medio"),AND('Fase di screening'!B21="Alto",'Fase di screening'!F21="Alto")),'Fase di screening'!A21,"")</f>
        <v/>
      </c>
      <c r="B18" s="132"/>
      <c r="C18" s="133"/>
      <c r="D18" s="132"/>
      <c r="E18" s="131"/>
    </row>
    <row r="19" spans="1:5" x14ac:dyDescent="0.3">
      <c r="A19" s="140" t="str">
        <f>IF(OR(AND('Fase di screening'!B22="Medio",'Fase di screening'!F22="Alto"),AND('Fase di screening'!B22="Alto",'Fase di screening'!F22="Medio"),AND('Fase di screening'!B22="Alto",'Fase di screening'!F22="Alto")),'Fase di screening'!A22,"")</f>
        <v/>
      </c>
      <c r="B19" s="132"/>
      <c r="C19" s="133"/>
      <c r="D19" s="132"/>
      <c r="E19" s="131"/>
    </row>
    <row r="20" spans="1:5" x14ac:dyDescent="0.3">
      <c r="A20" s="141"/>
      <c r="B20" s="81"/>
      <c r="C20" s="1"/>
      <c r="D20" s="81"/>
      <c r="E20" s="5"/>
    </row>
    <row r="21" spans="1:5" x14ac:dyDescent="0.3">
      <c r="A21" s="142" t="s">
        <v>10</v>
      </c>
      <c r="B21" s="97"/>
      <c r="C21" s="98"/>
      <c r="D21" s="97"/>
      <c r="E21" s="99"/>
    </row>
    <row r="22" spans="1:5" x14ac:dyDescent="0.3">
      <c r="A22" s="140" t="str">
        <f>IF(OR(AND('Fase di screening'!B25="Medio",'Fase di screening'!F25="Alto"),AND('Fase di screening'!B25="Alto",'Fase di screening'!F25="Medio"),AND('Fase di screening'!B25="Alto",'Fase di screening'!F25="Alto")),'Fase di screening'!A25,"")</f>
        <v/>
      </c>
      <c r="B22" s="132"/>
      <c r="C22" s="133"/>
      <c r="D22" s="132"/>
      <c r="E22" s="131"/>
    </row>
    <row r="23" spans="1:5" x14ac:dyDescent="0.3">
      <c r="A23" s="140" t="str">
        <f>IF(OR(AND('Fase di screening'!B26="Medio",'Fase di screening'!F26="Alto"),AND('Fase di screening'!B26="Alto",'Fase di screening'!F26="Medio"),AND('Fase di screening'!B26="Alto",'Fase di screening'!F26="Alto")),'Fase di screening'!A26,"")</f>
        <v/>
      </c>
      <c r="B23" s="134"/>
      <c r="C23" s="135"/>
      <c r="D23" s="134"/>
      <c r="E23" s="131"/>
    </row>
    <row r="24" spans="1:5" x14ac:dyDescent="0.3">
      <c r="A24" s="140" t="str">
        <f>IF(OR(AND('Fase di screening'!B27="Medio",'Fase di screening'!F27="Alto"),AND('Fase di screening'!B27="Alto",'Fase di screening'!F27="Medio"),AND('Fase di screening'!B27="Alto",'Fase di screening'!F27="Alto")),'Fase di screening'!A27,"")</f>
        <v/>
      </c>
      <c r="B24" s="132"/>
      <c r="C24" s="133"/>
      <c r="D24" s="132"/>
      <c r="E24" s="131"/>
    </row>
    <row r="25" spans="1:5" x14ac:dyDescent="0.3">
      <c r="A25" s="141"/>
      <c r="B25" s="81"/>
      <c r="C25" s="1"/>
      <c r="D25" s="81"/>
      <c r="E25" s="5"/>
    </row>
    <row r="26" spans="1:5" x14ac:dyDescent="0.3">
      <c r="A26" s="143" t="s">
        <v>19</v>
      </c>
      <c r="B26" s="100"/>
      <c r="C26" s="101"/>
      <c r="D26" s="100"/>
      <c r="E26" s="102"/>
    </row>
    <row r="27" spans="1:5" ht="27" customHeight="1" x14ac:dyDescent="0.3">
      <c r="A27" s="140" t="str">
        <f>IF(OR(AND('Fase di screening'!B30="Medio",'Fase di screening'!F30="Alto"),AND('Fase di screening'!B30="Alto",'Fase di screening'!F30="Medio"),AND('Fase di screening'!B30="Alto",'Fase di screening'!F30="Alto")),'Fase di screening'!A30,"")</f>
        <v/>
      </c>
      <c r="B27" s="132"/>
      <c r="C27" s="133"/>
      <c r="D27" s="132"/>
      <c r="E27" s="131"/>
    </row>
    <row r="28" spans="1:5" x14ac:dyDescent="0.3">
      <c r="A28" s="140" t="str">
        <f>IF(OR(AND('Fase di screening'!B31="Medio",'Fase di screening'!F31="Alto"),AND('Fase di screening'!B31="Alto",'Fase di screening'!F31="Medio"),AND('Fase di screening'!B31="Alto",'Fase di screening'!F31="Alto")),'Fase di screening'!A31,"")</f>
        <v/>
      </c>
      <c r="B28" s="132"/>
      <c r="C28" s="133"/>
      <c r="D28" s="132"/>
      <c r="E28" s="131"/>
    </row>
    <row r="29" spans="1:5" x14ac:dyDescent="0.3">
      <c r="A29" s="140" t="str">
        <f>IF(OR(AND('Fase di screening'!B32="Medio",'Fase di screening'!F32="Alto"),AND('Fase di screening'!B32="Alto",'Fase di screening'!F32="Medio"),AND('Fase di screening'!B32="Alto",'Fase di screening'!F32="Alto")),'Fase di screening'!A32,"")</f>
        <v/>
      </c>
      <c r="B29" s="132"/>
      <c r="C29" s="133"/>
      <c r="D29" s="132"/>
      <c r="E29" s="131"/>
    </row>
    <row r="30" spans="1:5" x14ac:dyDescent="0.3">
      <c r="A30" s="140" t="str">
        <f>IF(OR(AND('Fase di screening'!B33="Medio",'Fase di screening'!F33="Alto"),AND('Fase di screening'!B33="Alto",'Fase di screening'!F33="Medio"),AND('Fase di screening'!B33="Alto",'Fase di screening'!F33="Alto")),'Fase di screening'!A33,"")</f>
        <v/>
      </c>
      <c r="B30" s="132"/>
      <c r="C30" s="133"/>
      <c r="D30" s="132"/>
      <c r="E30" s="131"/>
    </row>
    <row r="31" spans="1:5" x14ac:dyDescent="0.3">
      <c r="A31" s="140" t="str">
        <f>IF(OR(AND('Fase di screening'!B34="Medio",'Fase di screening'!F34="Alto"),AND('Fase di screening'!B34="Alto",'Fase di screening'!F34="Medio"),AND('Fase di screening'!B34="Alto",'Fase di screening'!F34="Alto")),'Fase di screening'!A34,"")</f>
        <v/>
      </c>
      <c r="B31" s="132"/>
      <c r="C31" s="133"/>
      <c r="D31" s="132"/>
      <c r="E31" s="131"/>
    </row>
    <row r="32" spans="1:5" x14ac:dyDescent="0.3">
      <c r="A32" s="141"/>
      <c r="B32" s="81"/>
      <c r="C32" s="1"/>
      <c r="D32" s="81"/>
      <c r="E32" s="5"/>
    </row>
    <row r="33" spans="1:5" x14ac:dyDescent="0.3">
      <c r="A33" s="144" t="s">
        <v>20</v>
      </c>
      <c r="B33" s="103"/>
      <c r="C33" s="104"/>
      <c r="D33" s="103"/>
      <c r="E33" s="105"/>
    </row>
    <row r="34" spans="1:5" x14ac:dyDescent="0.3">
      <c r="A34" s="140" t="str">
        <f>IF(OR(AND('Fase di screening'!B37="Medio",'Fase di screening'!F37="Alto"),AND('Fase di screening'!B37="Alto",'Fase di screening'!F37="Medio"),AND('Fase di screening'!B37="Alto",'Fase di screening'!F37="Alto")),'Fase di screening'!A37,"")</f>
        <v/>
      </c>
      <c r="B34" s="132"/>
      <c r="C34" s="133"/>
      <c r="D34" s="132"/>
      <c r="E34" s="131"/>
    </row>
    <row r="35" spans="1:5" x14ac:dyDescent="0.3">
      <c r="A35" s="140" t="str">
        <f>IF(OR(AND('Fase di screening'!B38="Medio",'Fase di screening'!F38="Alto"),AND('Fase di screening'!B38="Alto",'Fase di screening'!F38="Medio"),AND('Fase di screening'!B38="Alto",'Fase di screening'!F38="Alto")),'Fase di screening'!A38,"")</f>
        <v/>
      </c>
      <c r="B35" s="132"/>
      <c r="C35" s="133"/>
      <c r="D35" s="132"/>
      <c r="E35" s="131"/>
    </row>
    <row r="36" spans="1:5" x14ac:dyDescent="0.3">
      <c r="A36" s="140" t="str">
        <f>IF(OR(AND('Fase di screening'!B39="Medio",'Fase di screening'!F39="Alto"),AND('Fase di screening'!B39="Alto",'Fase di screening'!F39="Medio"),AND('Fase di screening'!B39="Alto",'Fase di screening'!F39="Alto")),'Fase di screening'!A39,"")</f>
        <v/>
      </c>
      <c r="B36" s="132"/>
      <c r="C36" s="133"/>
      <c r="D36" s="132"/>
      <c r="E36" s="131"/>
    </row>
    <row r="37" spans="1:5" x14ac:dyDescent="0.3">
      <c r="A37" s="140" t="str">
        <f>IF(OR(AND('Fase di screening'!B40="Medio",'Fase di screening'!F40="Alto"),AND('Fase di screening'!B40="Alto",'Fase di screening'!F40="Medio"),AND('Fase di screening'!B40="Alto",'Fase di screening'!F40="Alto")),'Fase di screening'!A40,"")</f>
        <v/>
      </c>
      <c r="B37" s="132"/>
      <c r="C37" s="133"/>
      <c r="D37" s="132"/>
      <c r="E37" s="131"/>
    </row>
    <row r="38" spans="1:5" x14ac:dyDescent="0.3">
      <c r="A38" s="140" t="str">
        <f>IF(OR(AND('Fase di screening'!B41="Medio",'Fase di screening'!F41="Alto"),AND('Fase di screening'!B41="Alto",'Fase di screening'!F41="Medio"),AND('Fase di screening'!B41="Alto",'Fase di screening'!F41="Alto")),'Fase di screening'!A41,"")</f>
        <v/>
      </c>
      <c r="B38" s="132"/>
      <c r="C38" s="133"/>
      <c r="D38" s="132"/>
      <c r="E38" s="131"/>
    </row>
    <row r="39" spans="1:5" ht="15" thickBot="1" x14ac:dyDescent="0.35">
      <c r="A39" s="145" t="str">
        <f>IF(OR(AND('Fase di screening'!B42="Medio",'Fase di screening'!F42="Alto"),AND('Fase di screening'!B42="Alto",'Fase di screening'!F42="Medio"),AND('Fase di screening'!B42="Alto",'Fase di screening'!F42="Alto")),'Fase di screening'!A42,"")</f>
        <v/>
      </c>
      <c r="B39" s="107"/>
      <c r="C39" s="108"/>
      <c r="D39" s="107"/>
      <c r="E39" s="109"/>
    </row>
  </sheetData>
  <sheetProtection algorithmName="SHA-512" hashValue="5ZTiToo3c/OuHfDR95DucF+krn80nYkafi4sgkSW+3+YLgTbCz3IWyIpTtFLXpvjNDZXVCZHdwiru6zWGLZHrw==" saltValue="GOZ1GDZdqQT1HNOeEA0OSQ==" spinCount="100000" sheet="1" formatCells="0" formatColumns="0" formatRows="0" insertColumns="0" insertRows="0" insertHyperlinks="0" deleteColumns="0" deleteRows="0" sort="0" autoFilter="0" pivotTables="0"/>
  <mergeCells count="1">
    <mergeCell ref="A2:E2"/>
  </mergeCells>
  <conditionalFormatting sqref="B6:B10">
    <cfRule type="expression" dxfId="12" priority="11">
      <formula>OR(E6&lt;&gt;"",B6&lt;&gt;"")</formula>
    </cfRule>
    <cfRule type="expression" dxfId="11" priority="12">
      <formula>A6&lt;&gt;""</formula>
    </cfRule>
  </conditionalFormatting>
  <conditionalFormatting sqref="B15:B19">
    <cfRule type="expression" dxfId="10" priority="48">
      <formula>AND(A15&lt;&gt;"",B15="")</formula>
    </cfRule>
  </conditionalFormatting>
  <conditionalFormatting sqref="B22">
    <cfRule type="expression" dxfId="9" priority="53">
      <formula>AND(A22&lt;&gt;"",B22="")</formula>
    </cfRule>
  </conditionalFormatting>
  <conditionalFormatting sqref="B23">
    <cfRule type="expression" dxfId="8" priority="21">
      <formula>OR(E23&lt;&gt;"",B23&lt;&gt;"")</formula>
    </cfRule>
    <cfRule type="expression" dxfId="7" priority="24">
      <formula>A23&lt;&gt;""</formula>
    </cfRule>
  </conditionalFormatting>
  <conditionalFormatting sqref="B24">
    <cfRule type="expression" dxfId="6" priority="47">
      <formula>AND(A24&lt;&gt;"",B24="")</formula>
    </cfRule>
  </conditionalFormatting>
  <conditionalFormatting sqref="B27:B31">
    <cfRule type="expression" dxfId="5" priority="42">
      <formula>AND(A27&lt;&gt;"",B27="")</formula>
    </cfRule>
  </conditionalFormatting>
  <conditionalFormatting sqref="B34:B39">
    <cfRule type="expression" dxfId="4" priority="36">
      <formula>AND(A34&lt;&gt;"",B34="")</formula>
    </cfRule>
  </conditionalFormatting>
  <conditionalFormatting sqref="E6:E10">
    <cfRule type="expression" dxfId="3" priority="1">
      <formula>OR(B6&lt;&gt;"",E6&lt;&gt;"")</formula>
    </cfRule>
    <cfRule type="expression" dxfId="2" priority="2">
      <formula>A6&lt;&gt;""</formula>
    </cfRule>
  </conditionalFormatting>
  <conditionalFormatting sqref="E23">
    <cfRule type="expression" dxfId="1" priority="22">
      <formula>OR(B23&lt;&gt;"",E23&lt;&gt;"")</formula>
    </cfRule>
    <cfRule type="expression" dxfId="0" priority="23">
      <formula>A23&lt;&gt;""</formula>
    </cfRule>
  </conditionalFormatting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headerFooter>
    <oddHeader>&amp;L&amp;F</oddHeader>
    <oddFooter>&amp;LREGIONE LIGURIA - Direzione Generale di Area SVILUPPO ECONOMICO - Unità Organizzativa COMPETITIVITÀ
PR Liguria FESR 2012-2027 - OP2 - OS 2.1 - Azione 2.1.1&amp;C&amp;D&amp;R&amp;A     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BEA1E6D-438F-4CCE-AB2A-95FAD80C5D54}">
          <x14:formula1>
            <xm:f>Menu!$G$2:$G$11</xm:f>
          </x14:formula1>
          <xm:sqref>B6:D6</xm:sqref>
        </x14:dataValidation>
        <x14:dataValidation type="list" allowBlank="1" showInputMessage="1" showErrorMessage="1" xr:uid="{7A0EDBBA-1B98-4A20-BB52-7FE7A458F12F}">
          <x14:formula1>
            <xm:f>Menu!$H$2:$H$8</xm:f>
          </x14:formula1>
          <xm:sqref>C7:D7</xm:sqref>
        </x14:dataValidation>
        <x14:dataValidation type="list" allowBlank="1" showInputMessage="1" showErrorMessage="1" xr:uid="{B7D77392-59D2-4B40-A84A-83AEE12EA528}">
          <x14:formula1>
            <xm:f>Menu!$I$2:$I$15</xm:f>
          </x14:formula1>
          <xm:sqref>C8:D8</xm:sqref>
        </x14:dataValidation>
        <x14:dataValidation type="list" allowBlank="1" showInputMessage="1" showErrorMessage="1" xr:uid="{113D6671-E366-48FC-9562-B532470B2444}">
          <x14:formula1>
            <xm:f>Menu!$J$2:$J$8</xm:f>
          </x14:formula1>
          <xm:sqref>B9:D9</xm:sqref>
        </x14:dataValidation>
        <x14:dataValidation type="list" allowBlank="1" showInputMessage="1" showErrorMessage="1" xr:uid="{F310071D-FE13-41C7-B8B6-B1B24249EFED}">
          <x14:formula1>
            <xm:f>Menu!$K$2:$K$7</xm:f>
          </x14:formula1>
          <xm:sqref>B10:D10</xm:sqref>
        </x14:dataValidation>
        <x14:dataValidation type="list" allowBlank="1" showInputMessage="1" showErrorMessage="1" xr:uid="{59FB47A2-904C-43F4-ABE9-C464E0AB418E}">
          <x14:formula1>
            <xm:f>Menu!$L$2:$L$21</xm:f>
          </x14:formula1>
          <xm:sqref>C23:D23</xm:sqref>
        </x14:dataValidation>
        <x14:dataValidation type="list" allowBlank="1" showInputMessage="1" showErrorMessage="1" xr:uid="{645B5285-A77C-4D94-8EFE-3D5A654436EA}">
          <x14:formula1>
            <xm:f>Menu!$H$2:$H$6</xm:f>
          </x14:formula1>
          <xm:sqref>B7</xm:sqref>
        </x14:dataValidation>
        <x14:dataValidation type="list" allowBlank="1" showInputMessage="1" showErrorMessage="1" xr:uid="{6DB78669-9157-43C9-A01A-8ACA1A8E7F94}">
          <x14:formula1>
            <xm:f>Menu!$I$2:$I$12</xm:f>
          </x14:formula1>
          <xm:sqref>B8</xm:sqref>
        </x14:dataValidation>
        <x14:dataValidation type="list" allowBlank="1" showInputMessage="1" showErrorMessage="1" xr:uid="{611EDEF7-684E-49C8-A2DF-56113845079D}">
          <x14:formula1>
            <xm:f>Menu!$L$2:$L$19</xm:f>
          </x14:formula1>
          <xm:sqref>B23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C692-B264-4417-A502-DCDE3E747CA9}">
  <dimension ref="A1:O21"/>
  <sheetViews>
    <sheetView topLeftCell="H5" workbookViewId="0">
      <selection activeCell="H2" sqref="H2:H6"/>
    </sheetView>
  </sheetViews>
  <sheetFormatPr defaultRowHeight="14.4" x14ac:dyDescent="0.3"/>
  <cols>
    <col min="1" max="1" width="8.88671875" style="146"/>
    <col min="2" max="2" width="13.44140625" style="146" bestFit="1" customWidth="1"/>
    <col min="3" max="3" width="8.88671875" style="146"/>
    <col min="4" max="4" width="73" style="146" customWidth="1"/>
    <col min="5" max="6" width="61.88671875" style="146" customWidth="1"/>
    <col min="7" max="7" width="44.44140625" style="146" customWidth="1"/>
    <col min="8" max="8" width="35.21875" style="146" customWidth="1"/>
    <col min="9" max="9" width="30" style="146" customWidth="1"/>
    <col min="10" max="10" width="28" style="146" customWidth="1"/>
    <col min="11" max="11" width="33" style="146" customWidth="1"/>
    <col min="12" max="12" width="71" style="146" customWidth="1"/>
    <col min="13" max="13" width="10.6640625" style="146" bestFit="1" customWidth="1"/>
    <col min="14" max="14" width="20.109375" style="146" bestFit="1" customWidth="1"/>
    <col min="15" max="15" width="13.109375" style="146" customWidth="1"/>
    <col min="16" max="16384" width="8.88671875" style="146"/>
  </cols>
  <sheetData>
    <row r="1" spans="1:15" ht="15" thickBot="1" x14ac:dyDescent="0.35">
      <c r="A1" s="146" t="s">
        <v>0</v>
      </c>
      <c r="B1" s="146" t="s">
        <v>4</v>
      </c>
      <c r="C1" s="146" t="s">
        <v>40</v>
      </c>
      <c r="D1" s="146" t="s">
        <v>169</v>
      </c>
      <c r="E1" s="146" t="s">
        <v>170</v>
      </c>
      <c r="F1" s="146" t="s">
        <v>171</v>
      </c>
      <c r="G1" s="146" t="s">
        <v>80</v>
      </c>
      <c r="H1" s="146" t="s">
        <v>104</v>
      </c>
      <c r="I1" s="146" t="s">
        <v>105</v>
      </c>
      <c r="J1" s="146" t="s">
        <v>106</v>
      </c>
      <c r="K1" s="146" t="s">
        <v>107</v>
      </c>
      <c r="L1" s="146" t="s">
        <v>103</v>
      </c>
      <c r="M1" s="146" t="s">
        <v>143</v>
      </c>
      <c r="N1" s="146" t="s">
        <v>145</v>
      </c>
      <c r="O1" s="146" t="s">
        <v>144</v>
      </c>
    </row>
    <row r="2" spans="1:15" ht="48.6" thickBot="1" x14ac:dyDescent="0.35">
      <c r="A2" s="146" t="s">
        <v>1</v>
      </c>
      <c r="B2" s="146" t="s">
        <v>167</v>
      </c>
      <c r="C2" s="146" t="s">
        <v>169</v>
      </c>
      <c r="D2" s="154" t="s">
        <v>41</v>
      </c>
      <c r="E2" s="147" t="s">
        <v>48</v>
      </c>
      <c r="F2" s="147"/>
      <c r="G2" s="148" t="s">
        <v>81</v>
      </c>
      <c r="H2" s="148" t="s">
        <v>124</v>
      </c>
      <c r="I2" s="148" t="s">
        <v>182</v>
      </c>
      <c r="J2" s="150" t="s">
        <v>114</v>
      </c>
      <c r="K2" s="148" t="s">
        <v>118</v>
      </c>
      <c r="L2" s="150" t="s">
        <v>87</v>
      </c>
      <c r="M2" s="147" t="s">
        <v>141</v>
      </c>
      <c r="N2" s="147" t="s">
        <v>147</v>
      </c>
      <c r="O2" s="147" t="s">
        <v>151</v>
      </c>
    </row>
    <row r="3" spans="1:15" ht="48.6" thickBot="1" x14ac:dyDescent="0.35">
      <c r="A3" s="146" t="s">
        <v>2</v>
      </c>
      <c r="B3" s="146" t="s">
        <v>5</v>
      </c>
      <c r="C3" s="146" t="s">
        <v>170</v>
      </c>
      <c r="D3" s="147" t="s">
        <v>42</v>
      </c>
      <c r="E3" s="147" t="s">
        <v>49</v>
      </c>
      <c r="F3" s="147"/>
      <c r="G3" s="149" t="s">
        <v>172</v>
      </c>
      <c r="H3" s="152" t="s">
        <v>125</v>
      </c>
      <c r="I3" s="149" t="s">
        <v>108</v>
      </c>
      <c r="J3" s="151" t="s">
        <v>115</v>
      </c>
      <c r="K3" s="149" t="s">
        <v>119</v>
      </c>
      <c r="L3" s="149" t="s">
        <v>88</v>
      </c>
      <c r="M3" s="147" t="s">
        <v>161</v>
      </c>
      <c r="N3" s="147" t="s">
        <v>148</v>
      </c>
      <c r="O3" s="147" t="s">
        <v>152</v>
      </c>
    </row>
    <row r="4" spans="1:15" ht="48.6" thickBot="1" x14ac:dyDescent="0.35">
      <c r="B4" s="146" t="s">
        <v>6</v>
      </c>
      <c r="C4" s="146" t="s">
        <v>171</v>
      </c>
      <c r="D4" s="147" t="s">
        <v>43</v>
      </c>
      <c r="E4" s="147" t="s">
        <v>50</v>
      </c>
      <c r="F4" s="147"/>
      <c r="G4" s="149" t="s">
        <v>182</v>
      </c>
      <c r="H4" s="149" t="s">
        <v>126</v>
      </c>
      <c r="I4" s="149" t="s">
        <v>109</v>
      </c>
      <c r="J4" s="149" t="s">
        <v>116</v>
      </c>
      <c r="K4" s="149" t="s">
        <v>120</v>
      </c>
      <c r="L4" s="149" t="s">
        <v>186</v>
      </c>
      <c r="M4" s="147" t="s">
        <v>160</v>
      </c>
      <c r="N4" s="147" t="s">
        <v>149</v>
      </c>
      <c r="O4" s="147" t="s">
        <v>153</v>
      </c>
    </row>
    <row r="5" spans="1:15" ht="48.6" thickBot="1" x14ac:dyDescent="0.35">
      <c r="B5" s="146" t="s">
        <v>7</v>
      </c>
      <c r="D5" s="147" t="s">
        <v>44</v>
      </c>
      <c r="E5" s="147" t="s">
        <v>45</v>
      </c>
      <c r="F5" s="147"/>
      <c r="G5" s="149" t="s">
        <v>173</v>
      </c>
      <c r="H5" s="149" t="s">
        <v>127</v>
      </c>
      <c r="I5" s="149" t="s">
        <v>110</v>
      </c>
      <c r="J5" s="149" t="s">
        <v>177</v>
      </c>
      <c r="K5" s="149" t="s">
        <v>121</v>
      </c>
      <c r="L5" s="149" t="s">
        <v>89</v>
      </c>
    </row>
    <row r="6" spans="1:15" ht="24.6" thickBot="1" x14ac:dyDescent="0.35">
      <c r="D6" s="147" t="s">
        <v>45</v>
      </c>
      <c r="E6" s="147" t="s">
        <v>51</v>
      </c>
      <c r="F6" s="147"/>
      <c r="G6" s="149" t="s">
        <v>82</v>
      </c>
      <c r="H6" s="151" t="s">
        <v>184</v>
      </c>
      <c r="I6" s="149" t="s">
        <v>175</v>
      </c>
      <c r="J6" s="151" t="s">
        <v>178</v>
      </c>
      <c r="K6" s="149" t="s">
        <v>122</v>
      </c>
      <c r="L6" s="152" t="s">
        <v>174</v>
      </c>
    </row>
    <row r="7" spans="1:15" ht="21" thickBot="1" x14ac:dyDescent="0.35">
      <c r="D7" s="147" t="s">
        <v>46</v>
      </c>
      <c r="G7" s="150" t="s">
        <v>183</v>
      </c>
      <c r="H7" s="147"/>
      <c r="I7" s="152" t="s">
        <v>176</v>
      </c>
      <c r="J7" s="149" t="s">
        <v>117</v>
      </c>
      <c r="K7" s="149" t="s">
        <v>123</v>
      </c>
      <c r="L7" s="149" t="s">
        <v>90</v>
      </c>
    </row>
    <row r="8" spans="1:15" ht="21" thickBot="1" x14ac:dyDescent="0.35">
      <c r="D8" s="147" t="s">
        <v>47</v>
      </c>
      <c r="G8" s="149" t="s">
        <v>83</v>
      </c>
      <c r="H8" s="147"/>
      <c r="I8" s="153" t="s">
        <v>111</v>
      </c>
      <c r="J8" s="149" t="s">
        <v>179</v>
      </c>
      <c r="L8" s="152" t="s">
        <v>91</v>
      </c>
    </row>
    <row r="9" spans="1:15" ht="21" thickBot="1" x14ac:dyDescent="0.35">
      <c r="G9" s="149" t="s">
        <v>84</v>
      </c>
      <c r="I9" s="152" t="s">
        <v>112</v>
      </c>
      <c r="L9" s="148" t="s">
        <v>92</v>
      </c>
    </row>
    <row r="10" spans="1:15" ht="15" thickBot="1" x14ac:dyDescent="0.35">
      <c r="G10" s="151" t="s">
        <v>85</v>
      </c>
      <c r="I10" s="151" t="s">
        <v>185</v>
      </c>
      <c r="L10" s="151" t="s">
        <v>93</v>
      </c>
    </row>
    <row r="11" spans="1:15" ht="15" thickBot="1" x14ac:dyDescent="0.35">
      <c r="G11" s="149" t="s">
        <v>86</v>
      </c>
      <c r="I11" s="149" t="s">
        <v>113</v>
      </c>
      <c r="L11" s="151" t="s">
        <v>94</v>
      </c>
    </row>
    <row r="12" spans="1:15" ht="15" thickBot="1" x14ac:dyDescent="0.35">
      <c r="I12" s="147"/>
      <c r="L12" s="149" t="s">
        <v>95</v>
      </c>
    </row>
    <row r="13" spans="1:15" ht="15" thickBot="1" x14ac:dyDescent="0.35">
      <c r="I13" s="147"/>
      <c r="L13" s="152" t="s">
        <v>96</v>
      </c>
    </row>
    <row r="14" spans="1:15" ht="15" thickBot="1" x14ac:dyDescent="0.35">
      <c r="I14" s="147"/>
      <c r="L14" s="149" t="s">
        <v>97</v>
      </c>
    </row>
    <row r="15" spans="1:15" ht="15" thickBot="1" x14ac:dyDescent="0.35">
      <c r="I15" s="147"/>
      <c r="L15" s="149" t="s">
        <v>98</v>
      </c>
    </row>
    <row r="16" spans="1:15" ht="15" thickBot="1" x14ac:dyDescent="0.35">
      <c r="L16" s="150" t="s">
        <v>99</v>
      </c>
    </row>
    <row r="17" spans="12:12" ht="15" thickBot="1" x14ac:dyDescent="0.35">
      <c r="L17" s="151" t="s">
        <v>100</v>
      </c>
    </row>
    <row r="18" spans="12:12" ht="15" thickBot="1" x14ac:dyDescent="0.35">
      <c r="L18" s="151" t="s">
        <v>101</v>
      </c>
    </row>
    <row r="19" spans="12:12" ht="15" thickBot="1" x14ac:dyDescent="0.35">
      <c r="L19" s="151" t="s">
        <v>102</v>
      </c>
    </row>
    <row r="20" spans="12:12" ht="15" thickBot="1" x14ac:dyDescent="0.35">
      <c r="L20" s="151"/>
    </row>
    <row r="21" spans="12:12" x14ac:dyDescent="0.3">
      <c r="L21" s="147"/>
    </row>
  </sheetData>
  <sheetProtection algorithmName="SHA-512" hashValue="lpHAFpbZ2nGBBTqz//8StW6UVQnb971ogHYHLFLmUsbqtRVByDZtk86ibWmRlukM/+DEa8qIMSsJlMdq7h5Ahg==" saltValue="GFchMzAZA/5nsn9PLfgI0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10</vt:i4>
      </vt:variant>
    </vt:vector>
  </HeadingPairs>
  <TitlesOfParts>
    <vt:vector size="16" baseType="lpstr">
      <vt:lpstr>Introduzione</vt:lpstr>
      <vt:lpstr>Anagrafica</vt:lpstr>
      <vt:lpstr>Settore di intervento</vt:lpstr>
      <vt:lpstr>Fase di screening</vt:lpstr>
      <vt:lpstr>Misure di adattamento</vt:lpstr>
      <vt:lpstr>Menu</vt:lpstr>
      <vt:lpstr>Introduzione!_ftn1</vt:lpstr>
      <vt:lpstr>Introduzione!_ftnref1</vt:lpstr>
      <vt:lpstr>Introduzione!_Hlk185257654</vt:lpstr>
      <vt:lpstr>Anagrafica!Area_stampa</vt:lpstr>
      <vt:lpstr>'Fase di screening'!Area_stampa</vt:lpstr>
      <vt:lpstr>Introduzione!Area_stampa</vt:lpstr>
      <vt:lpstr>'Misure di adattamento'!Area_stampa</vt:lpstr>
      <vt:lpstr>'Settore di intervento'!Area_stampa</vt:lpstr>
      <vt:lpstr>RSO5.1</vt:lpstr>
      <vt:lpstr>RSO5.2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Pizzo Marina</dc:creator>
  <cp:lastModifiedBy>Piaggio Fabio</cp:lastModifiedBy>
  <cp:lastPrinted>2026-03-25T09:04:32Z</cp:lastPrinted>
  <dcterms:created xsi:type="dcterms:W3CDTF">2024-07-26T08:57:21Z</dcterms:created>
  <dcterms:modified xsi:type="dcterms:W3CDTF">2026-03-25T09:05:17Z</dcterms:modified>
</cp:coreProperties>
</file>